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16" windowHeight="11016"/>
  </bookViews>
  <sheets>
    <sheet name="Лист1" sheetId="1" r:id="rId1"/>
  </sheets>
  <calcPr calcId="124519"/>
  <customWorkbookViews>
    <customWorkbookView name="User11 - Личное представление" guid="{FCAE806C-125E-460A-9C0D-6E6CDF59C76A}" mergeInterval="0" personalView="1" maximized="1" xWindow="1" yWindow="1" windowWidth="1920" windowHeight="749" activeSheetId="1"/>
  </customWorkbookView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1"/>
  <c r="L194"/>
  <c r="L184"/>
  <c r="L175"/>
  <c r="L165"/>
  <c r="L156"/>
  <c r="L146"/>
  <c r="L137"/>
  <c r="L127"/>
  <c r="L118"/>
  <c r="L108"/>
  <c r="L99"/>
  <c r="L89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38" l="1"/>
  <c r="G119"/>
  <c r="G100"/>
  <c r="J100"/>
  <c r="I100"/>
  <c r="L157"/>
  <c r="L195"/>
  <c r="I195"/>
  <c r="L176"/>
  <c r="G157"/>
  <c r="L138"/>
  <c r="I138"/>
  <c r="H138"/>
  <c r="L119"/>
  <c r="I119"/>
  <c r="J119"/>
  <c r="H119"/>
  <c r="L100"/>
  <c r="F100"/>
  <c r="L81"/>
  <c r="G81"/>
  <c r="H43"/>
  <c r="I81"/>
  <c r="J138"/>
  <c r="H157"/>
  <c r="I43"/>
  <c r="I157"/>
  <c r="G176"/>
  <c r="J43"/>
  <c r="F81"/>
  <c r="J157"/>
  <c r="H176"/>
  <c r="I176"/>
  <c r="G195"/>
  <c r="J176"/>
  <c r="H195"/>
  <c r="J81"/>
  <c r="H100"/>
  <c r="J195"/>
  <c r="H81"/>
  <c r="F62"/>
  <c r="L62"/>
  <c r="H62"/>
  <c r="J62"/>
  <c r="I62"/>
  <c r="G62"/>
  <c r="F43"/>
  <c r="L43"/>
  <c r="G43"/>
  <c r="L24"/>
  <c r="F119"/>
  <c r="F138"/>
  <c r="F157"/>
  <c r="F176"/>
  <c r="F195"/>
  <c r="I24"/>
  <c r="F24"/>
  <c r="J24"/>
  <c r="H24"/>
  <c r="G24"/>
  <c r="H196" l="1"/>
  <c r="J196"/>
  <c r="I196"/>
  <c r="G196"/>
  <c r="F196"/>
  <c r="L196"/>
</calcChain>
</file>

<file path=xl/sharedStrings.xml><?xml version="1.0" encoding="utf-8"?>
<sst xmlns="http://schemas.openxmlformats.org/spreadsheetml/2006/main" count="453" uniqueCount="207">
  <si>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</si>
  <si>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</si>
  <si>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</si>
  <si>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</si>
  <si>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</si>
  <si>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</si>
  <si>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</si>
  <si>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</si>
  <si>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</si>
  <si>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</si>
  <si>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</si>
  <si>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</si>
  <si>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</si>
  <si>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</si>
  <si>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</si>
  <si>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</si>
  <si>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</si>
  <si>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</si>
  <si>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</si>
  <si>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</si>
  <si>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</si>
  <si>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</si>
  <si>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</si>
  <si>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</si>
  <si>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</si>
  <si>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</si>
  <si>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</si>
  <si>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</si>
  <si>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</si>
  <si>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</si>
  <si>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</si>
  <si>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</si>
  <si>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</si>
  <si>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</si>
  <si>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</si>
  <si>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</si>
  <si>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</si>
  <si>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</si>
  <si>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</si>
  <si>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 сливочным</t>
  </si>
  <si>
    <t>Кофейный напиток</t>
  </si>
  <si>
    <t>Бутерброд с сыром</t>
  </si>
  <si>
    <t>Мандарин</t>
  </si>
  <si>
    <t>Батон нарезной обогащенный микронутриентами</t>
  </si>
  <si>
    <t>189/2008</t>
  </si>
  <si>
    <t>432/2008</t>
  </si>
  <si>
    <t>Суп картофельный с фасолью</t>
  </si>
  <si>
    <t>35/2008</t>
  </si>
  <si>
    <t>401/2008</t>
  </si>
  <si>
    <t>Бутерброд с запеченным филе куриным</t>
  </si>
  <si>
    <t>Яблоко свежее</t>
  </si>
  <si>
    <t>430/2008</t>
  </si>
  <si>
    <t>Борщ из свежей капусты с картофелем, говядиной и сметаной</t>
  </si>
  <si>
    <t>Биточки рыбные</t>
  </si>
  <si>
    <t>Картофель отварной с маслом сливочным</t>
  </si>
  <si>
    <t>Компот из смеси сухофруктов</t>
  </si>
  <si>
    <t>239/2008</t>
  </si>
  <si>
    <t>Винегрет овощной</t>
  </si>
  <si>
    <t>Голубцы ленивые</t>
  </si>
  <si>
    <t>Напиток лимонный</t>
  </si>
  <si>
    <t>Чай с сахаром и лимоном</t>
  </si>
  <si>
    <t>431/2008</t>
  </si>
  <si>
    <t>Хлеб ржано-пшеничный обогащенный микронутриентами</t>
  </si>
  <si>
    <t>51/2008</t>
  </si>
  <si>
    <t>100/2008</t>
  </si>
  <si>
    <t>436/2008</t>
  </si>
  <si>
    <t>Суп крестьянский с крупой</t>
  </si>
  <si>
    <t>56/2008</t>
  </si>
  <si>
    <t>94/2008</t>
  </si>
  <si>
    <t>442/2008</t>
  </si>
  <si>
    <t>сладкое</t>
  </si>
  <si>
    <t>чай с молоком</t>
  </si>
  <si>
    <t>бутерброд с сыром</t>
  </si>
  <si>
    <t>яблоко свежее</t>
  </si>
  <si>
    <t>помидор свежий порционный</t>
  </si>
  <si>
    <t>71/2011</t>
  </si>
  <si>
    <t>394/2008</t>
  </si>
  <si>
    <t>кофейный напиток</t>
  </si>
  <si>
    <t>мандарин</t>
  </si>
  <si>
    <t>мясо духовое</t>
  </si>
  <si>
    <t>компот из апельсинов</t>
  </si>
  <si>
    <t>батон нарезной обогащенный микронутриентами</t>
  </si>
  <si>
    <t>йогурт фруктовый в индивидуальной упаковке, массовая доля жира 2,5%</t>
  </si>
  <si>
    <t>85/2008</t>
  </si>
  <si>
    <t>суп картофельный с горохом,говядиной и гренками</t>
  </si>
  <si>
    <t>пюре картофельное</t>
  </si>
  <si>
    <t>компот из изюма</t>
  </si>
  <si>
    <t>хлеб ржано-пшеничный обогащенный микронутриентами</t>
  </si>
  <si>
    <t>печенье обогащенное</t>
  </si>
  <si>
    <t>99/73/2008</t>
  </si>
  <si>
    <t>335/2008</t>
  </si>
  <si>
    <t>макароны с сыром</t>
  </si>
  <si>
    <t>чай с сахаром и лимоном</t>
  </si>
  <si>
    <t>банан свежий</t>
  </si>
  <si>
    <t>23/2008</t>
  </si>
  <si>
    <t>салат овощной с яблоками,маслом растительным</t>
  </si>
  <si>
    <t>щи из свежей капусты с картофелем и сметаной</t>
  </si>
  <si>
    <t>плов из филе птицы(куры)</t>
  </si>
  <si>
    <t>сок фруктовый/яблочный/</t>
  </si>
  <si>
    <t>1.49/2005</t>
  </si>
  <si>
    <t>84/2008</t>
  </si>
  <si>
    <t>какао с молоком</t>
  </si>
  <si>
    <t>рассольник ленинградский со сметаной</t>
  </si>
  <si>
    <t>рагу овощное</t>
  </si>
  <si>
    <t>190/2008</t>
  </si>
  <si>
    <t>433/2008</t>
  </si>
  <si>
    <t>91/2008</t>
  </si>
  <si>
    <t>350/2008</t>
  </si>
  <si>
    <t>огурец свежий порционный</t>
  </si>
  <si>
    <t>80/2008</t>
  </si>
  <si>
    <t>т/т/к</t>
  </si>
  <si>
    <t>Салат из белокочанной капусты с луком зеленым с маслом растительным</t>
  </si>
  <si>
    <t>гуляш из говядины</t>
  </si>
  <si>
    <t>259/2008</t>
  </si>
  <si>
    <t>Пюре картофельное</t>
  </si>
  <si>
    <t>Запеканка из творога с вареньем</t>
  </si>
  <si>
    <t>Чай с сахаром</t>
  </si>
  <si>
    <t>Салат "степной" из разных овощей</t>
  </si>
  <si>
    <t>30/2008</t>
  </si>
  <si>
    <t>Сок фруктовый /мультимикс/</t>
  </si>
  <si>
    <t>Салат из свежих огурцов с помидорами</t>
  </si>
  <si>
    <t>Суп картофельный с макаронными изделиями и филе куры</t>
  </si>
  <si>
    <t>Апельсин</t>
  </si>
  <si>
    <t>Икра морковная</t>
  </si>
  <si>
    <t>Фрикадельки из птицы, соус основной белый</t>
  </si>
  <si>
    <t>Сок фруктовый ( яблочный)</t>
  </si>
  <si>
    <t>308/2010</t>
  </si>
  <si>
    <t>Булочка творожная</t>
  </si>
  <si>
    <t>каша рисовая жидкая с маслом сливочным</t>
  </si>
  <si>
    <t>кофейный напитак</t>
  </si>
  <si>
    <t>салат из свёклы отварной с маслом растительным, яйцо варёное</t>
  </si>
  <si>
    <t>щи из квашенной капусты со сметаной</t>
  </si>
  <si>
    <t>каша пшеничная молочная с маслом сливочным</t>
  </si>
  <si>
    <t>чай с сахором</t>
  </si>
  <si>
    <t>бутерброд с запеченным филе куры</t>
  </si>
  <si>
    <t>суп из овощей со сметаной</t>
  </si>
  <si>
    <t>Фрикадельки из говядины, тушеные в молочном соусе</t>
  </si>
  <si>
    <t>293/2008</t>
  </si>
  <si>
    <t>рис отварной</t>
  </si>
  <si>
    <t>325/2008</t>
  </si>
  <si>
    <t>сок фруктовый /апельсиновый/</t>
  </si>
  <si>
    <t>пудинг из творога с соусом клюквенным</t>
  </si>
  <si>
    <t>378/2011</t>
  </si>
  <si>
    <t>салат из кващенной капусты с маслом растительным</t>
  </si>
  <si>
    <t>40/2008</t>
  </si>
  <si>
    <t>феле трески запеченое, соус основной белый</t>
  </si>
  <si>
    <t>салат из свежих огурцов и помидоров</t>
  </si>
  <si>
    <t>омлет с картофелем</t>
  </si>
  <si>
    <t>218/2010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</si>
  <si>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</si>
  <si>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</si>
  <si>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</si>
  <si>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Борщ сибирский со сметаной</t>
  </si>
  <si>
    <t>рыба тущеная в томате с овощами</t>
  </si>
  <si>
    <t>картофель отварной (с маслом сливочным)</t>
  </si>
  <si>
    <t>компот их свежих яблок</t>
  </si>
  <si>
    <t>2010/10</t>
  </si>
  <si>
    <t>Бутерброд с маслом сливочным и яйцом</t>
  </si>
  <si>
    <t>Каша "Дружба"</t>
  </si>
  <si>
    <t>сок фруктовый (абрикосовый)</t>
  </si>
  <si>
    <t>5/Т/т/к</t>
  </si>
  <si>
    <t xml:space="preserve"> 3/1/Т/т/к</t>
  </si>
  <si>
    <t>11/1/Т/т/к</t>
  </si>
  <si>
    <t>2/Т/т/к</t>
  </si>
  <si>
    <t>1/Т/т/к</t>
  </si>
  <si>
    <t>3/Т/т/к</t>
  </si>
  <si>
    <t xml:space="preserve">2/Т/т/к </t>
  </si>
  <si>
    <t>52/Т/т/к</t>
  </si>
  <si>
    <t>258/Т/т/к</t>
  </si>
  <si>
    <t>346/2011</t>
  </si>
  <si>
    <t xml:space="preserve">3/1/Т/т/к </t>
  </si>
  <si>
    <t>235/Т/т/к/</t>
  </si>
  <si>
    <t>3/Т/т/к/</t>
  </si>
  <si>
    <t>4/Т/т/к</t>
  </si>
  <si>
    <t>227/Т/т/к</t>
  </si>
  <si>
    <t>25/Т/т/к</t>
  </si>
  <si>
    <t>206/Т/т/к</t>
  </si>
  <si>
    <t>209/Т/т/к</t>
  </si>
  <si>
    <t>6/Т/т/к</t>
  </si>
  <si>
    <t>304/Т/т/к</t>
  </si>
  <si>
    <t>3/1/Т/т/к</t>
  </si>
  <si>
    <t>282/2010</t>
  </si>
  <si>
    <t>442/Т/т/к</t>
  </si>
  <si>
    <t>231/Т/т/к</t>
  </si>
  <si>
    <t>123/Т/т/к</t>
  </si>
  <si>
    <t>шницель рубленый</t>
  </si>
  <si>
    <t xml:space="preserve">хлеб </t>
  </si>
  <si>
    <t>108/Т/т/к</t>
  </si>
  <si>
    <t>424/Т/т/к</t>
  </si>
  <si>
    <t>224/Т/т/к</t>
  </si>
  <si>
    <t>76/Т/т/к</t>
  </si>
  <si>
    <t>442/3/Т/т/к</t>
  </si>
  <si>
    <t>кнели из кур(паровые),соус сметанный</t>
  </si>
  <si>
    <t>331/2008</t>
  </si>
  <si>
    <t>319/Т/т/к</t>
  </si>
  <si>
    <t xml:space="preserve">306/Т/т/к  </t>
  </si>
  <si>
    <t xml:space="preserve">т/т/к </t>
  </si>
  <si>
    <t xml:space="preserve">7/Т/т/к </t>
  </si>
  <si>
    <t>Каша пшеничная жидкая с маслом сливочным</t>
  </si>
  <si>
    <t xml:space="preserve">Омлет натуральный. </t>
  </si>
  <si>
    <t xml:space="preserve">215/Т/т/к </t>
  </si>
  <si>
    <t xml:space="preserve">4/Т/т/к </t>
  </si>
  <si>
    <t xml:space="preserve">1/Т/т/к </t>
  </si>
  <si>
    <t>479/2008</t>
  </si>
  <si>
    <t xml:space="preserve"> макаронные изделия  отварные</t>
  </si>
  <si>
    <t>и.о.Директор ГБОУ школы №516</t>
  </si>
  <si>
    <t>Антонова М.Ю.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</si>
</sst>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Protection="1">
      <protection locked="0"/>
    </xf>
    <xf numFmtId="2" fontId="1" fillId="2" borderId="2" xfId="1" applyNumberFormat="1" applyFont="1" applyFill="1" applyBorder="1" applyAlignment="1" applyProtection="1">
      <alignment horizontal="center"/>
      <protection locked="0"/>
    </xf>
    <xf numFmtId="0" fontId="11" fillId="2" borderId="1" xfId="1" applyFill="1" applyBorder="1" applyProtection="1">
      <protection locked="0"/>
    </xf>
    <xf numFmtId="0" fontId="11" fillId="2" borderId="6" xfId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6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15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49" fontId="11" fillId="2" borderId="4" xfId="1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6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6" xfId="1" applyNumberFormat="1" applyFill="1" applyBorder="1" applyProtection="1">
      <protection locked="0"/>
    </xf>
    <xf numFmtId="2" fontId="11" fillId="2" borderId="15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2" fontId="11" fillId="2" borderId="2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6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2" fillId="4" borderId="2" xfId="0" applyFont="1" applyFill="1" applyBorder="1" applyAlignment="1" applyProtection="1">
      <alignment horizontal="left" vertical="top" wrapText="1"/>
      <protection locked="0" hidden="1"/>
    </xf>
    <xf numFmtId="2" fontId="11" fillId="2" borderId="2" xfId="1" applyNumberFormat="1" applyFill="1" applyBorder="1" applyProtection="1">
      <protection locked="0"/>
    </xf>
    <xf numFmtId="2" fontId="11" fillId="2" borderId="6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6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2" fontId="11" fillId="2" borderId="23" xfId="1" applyNumberFormat="1" applyFill="1" applyBorder="1" applyProtection="1">
      <protection locked="0"/>
    </xf>
    <xf numFmtId="2" fontId="11" fillId="2" borderId="2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6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 hidden="1"/>
    </xf>
    <xf numFmtId="0" fontId="12" fillId="4" borderId="17" xfId="0" applyFont="1" applyFill="1" applyBorder="1" applyAlignment="1" applyProtection="1">
      <alignment horizontal="center" vertical="top" wrapText="1"/>
      <protection locked="0" hidden="1"/>
    </xf>
    <xf numFmtId="0" fontId="12" fillId="4" borderId="1" xfId="0" applyFont="1" applyFill="1" applyBorder="1" applyAlignment="1" applyProtection="1">
      <alignment horizontal="left" vertical="top" wrapText="1"/>
      <protection locked="0" hidden="1"/>
    </xf>
    <xf numFmtId="0" fontId="12" fillId="4" borderId="1" xfId="0" applyFont="1" applyFill="1" applyBorder="1" applyAlignment="1" applyProtection="1">
      <alignment horizontal="center" vertical="top" wrapText="1"/>
      <protection locked="0" hidden="1"/>
    </xf>
    <xf numFmtId="0" fontId="12" fillId="4" borderId="15" xfId="0" applyFont="1" applyFill="1" applyBorder="1" applyAlignment="1" applyProtection="1">
      <alignment horizontal="center" vertical="top" wrapText="1"/>
      <protection locked="0" hidden="1"/>
    </xf>
    <xf numFmtId="0" fontId="11" fillId="2" borderId="6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49" fontId="11" fillId="2" borderId="2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/>
    <xf numFmtId="49" fontId="11" fillId="2" borderId="1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0" fillId="0" borderId="1" xfId="0" applyBorder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148"/>
      <c r="D1" s="149"/>
      <c r="E1" s="149"/>
      <c r="F1" s="12" t="s">
        <v>16</v>
      </c>
      <c r="G1" s="2" t="s">
        <v>17</v>
      </c>
      <c r="H1" s="150" t="s">
        <v>205</v>
      </c>
      <c r="I1" s="150"/>
      <c r="J1" s="150"/>
      <c r="K1" s="150"/>
    </row>
    <row r="2" spans="1:12" ht="17.399999999999999">
      <c r="A2" s="35" t="s">
        <v>6</v>
      </c>
      <c r="C2" s="2"/>
      <c r="G2" s="2" t="s">
        <v>18</v>
      </c>
      <c r="H2" s="150" t="s">
        <v>206</v>
      </c>
      <c r="I2" s="150"/>
      <c r="J2" s="150"/>
      <c r="K2" s="15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8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39">
        <v>150</v>
      </c>
      <c r="G6" s="74">
        <v>5.6</v>
      </c>
      <c r="H6" s="74">
        <v>6.67</v>
      </c>
      <c r="I6" s="76">
        <v>19.38</v>
      </c>
      <c r="J6" s="72">
        <v>177</v>
      </c>
      <c r="K6" s="51" t="s">
        <v>44</v>
      </c>
      <c r="L6" s="52">
        <v>104.4</v>
      </c>
    </row>
    <row r="7" spans="1:12" ht="14.4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>
      <c r="A8" s="23"/>
      <c r="B8" s="15"/>
      <c r="C8" s="11"/>
      <c r="D8" s="7" t="s">
        <v>22</v>
      </c>
      <c r="E8" s="49" t="s">
        <v>40</v>
      </c>
      <c r="F8" s="41">
        <v>200</v>
      </c>
      <c r="G8" s="74">
        <v>1.5</v>
      </c>
      <c r="H8" s="74">
        <v>1.3</v>
      </c>
      <c r="I8" s="76">
        <v>22.4</v>
      </c>
      <c r="J8" s="72">
        <v>107</v>
      </c>
      <c r="K8" s="51" t="s">
        <v>45</v>
      </c>
      <c r="L8" s="41"/>
    </row>
    <row r="9" spans="1:12" ht="14.4">
      <c r="A9" s="23"/>
      <c r="B9" s="15"/>
      <c r="C9" s="11"/>
      <c r="D9" s="7" t="s">
        <v>23</v>
      </c>
      <c r="E9" s="50" t="s">
        <v>41</v>
      </c>
      <c r="F9" s="41">
        <v>60</v>
      </c>
      <c r="G9" s="74">
        <v>9.1999999999999993</v>
      </c>
      <c r="H9" s="74">
        <v>10.35</v>
      </c>
      <c r="I9" s="76">
        <v>10.8</v>
      </c>
      <c r="J9" s="72">
        <v>187</v>
      </c>
      <c r="K9" s="134" t="s">
        <v>165</v>
      </c>
      <c r="L9" s="41"/>
    </row>
    <row r="10" spans="1:12" ht="14.4">
      <c r="A10" s="23"/>
      <c r="B10" s="15"/>
      <c r="C10" s="11"/>
      <c r="D10" s="7" t="s">
        <v>24</v>
      </c>
      <c r="E10" s="49" t="s">
        <v>42</v>
      </c>
      <c r="F10" s="41">
        <v>100</v>
      </c>
      <c r="G10" s="74">
        <v>0.75</v>
      </c>
      <c r="H10" s="74">
        <v>0</v>
      </c>
      <c r="I10" s="76">
        <v>7.5</v>
      </c>
      <c r="J10" s="72">
        <v>38</v>
      </c>
      <c r="K10" s="139" t="s">
        <v>160</v>
      </c>
      <c r="L10" s="41"/>
    </row>
    <row r="11" spans="1:12" ht="14.4">
      <c r="A11" s="23"/>
      <c r="B11" s="15"/>
      <c r="C11" s="11"/>
      <c r="D11" s="55" t="s">
        <v>31</v>
      </c>
      <c r="E11" s="49" t="s">
        <v>43</v>
      </c>
      <c r="F11" s="41">
        <v>25</v>
      </c>
      <c r="G11" s="74">
        <v>2</v>
      </c>
      <c r="H11" s="74">
        <v>1.1599999999999999</v>
      </c>
      <c r="I11" s="76">
        <v>12.99</v>
      </c>
      <c r="J11" s="72">
        <v>72</v>
      </c>
      <c r="K11" s="139" t="s">
        <v>163</v>
      </c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>SUM(G6:G12)</f>
        <v>19.049999999999997</v>
      </c>
      <c r="H13" s="19">
        <f>SUM(H6:H12)</f>
        <v>19.48</v>
      </c>
      <c r="I13" s="19">
        <f>SUM(I6:I12)</f>
        <v>73.069999999999993</v>
      </c>
      <c r="J13" s="19">
        <f>SUM(J6:J12)</f>
        <v>581</v>
      </c>
      <c r="K13" s="25"/>
      <c r="L13" s="19">
        <f t="shared" ref="L13" si="0">SUM(L6:L12)</f>
        <v>104.4</v>
      </c>
    </row>
    <row r="14" spans="1:12" ht="28.8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111</v>
      </c>
      <c r="F14" s="41">
        <v>60</v>
      </c>
      <c r="G14" s="62">
        <v>0.96</v>
      </c>
      <c r="H14" s="62">
        <v>3.1</v>
      </c>
      <c r="I14" s="63">
        <v>4.1399999999999997</v>
      </c>
      <c r="J14" s="61">
        <v>48</v>
      </c>
      <c r="K14" s="53" t="s">
        <v>47</v>
      </c>
      <c r="L14" s="52">
        <v>156.5</v>
      </c>
    </row>
    <row r="15" spans="1:12" ht="14.4">
      <c r="A15" s="23"/>
      <c r="B15" s="15"/>
      <c r="C15" s="11"/>
      <c r="D15" s="7" t="s">
        <v>27</v>
      </c>
      <c r="E15" s="49" t="s">
        <v>46</v>
      </c>
      <c r="F15" s="41">
        <v>200</v>
      </c>
      <c r="G15" s="59">
        <v>3.8</v>
      </c>
      <c r="H15" s="59">
        <v>3.6</v>
      </c>
      <c r="I15" s="60">
        <v>14.9</v>
      </c>
      <c r="J15" s="58">
        <v>113</v>
      </c>
      <c r="K15" s="139" t="s">
        <v>187</v>
      </c>
      <c r="L15" s="41"/>
    </row>
    <row r="16" spans="1:12" ht="14.4">
      <c r="A16" s="23"/>
      <c r="B16" s="15"/>
      <c r="C16" s="11"/>
      <c r="D16" s="7" t="s">
        <v>28</v>
      </c>
      <c r="E16" s="132" t="s">
        <v>112</v>
      </c>
      <c r="F16" s="41">
        <v>90</v>
      </c>
      <c r="G16" s="59">
        <v>12.4</v>
      </c>
      <c r="H16" s="59">
        <v>12.3</v>
      </c>
      <c r="I16" s="60">
        <v>2.79</v>
      </c>
      <c r="J16" s="58">
        <v>196</v>
      </c>
      <c r="K16" s="139" t="s">
        <v>113</v>
      </c>
      <c r="L16" s="41"/>
    </row>
    <row r="17" spans="1:12" ht="14.4">
      <c r="A17" s="23"/>
      <c r="B17" s="15"/>
      <c r="C17" s="11"/>
      <c r="D17" s="7" t="s">
        <v>29</v>
      </c>
      <c r="E17" s="139" t="s">
        <v>114</v>
      </c>
      <c r="F17" s="41">
        <v>150</v>
      </c>
      <c r="G17" s="59">
        <v>3.1</v>
      </c>
      <c r="H17" s="59">
        <v>5.4</v>
      </c>
      <c r="I17" s="59">
        <v>20.3</v>
      </c>
      <c r="J17" s="6">
        <v>141</v>
      </c>
      <c r="K17" s="134" t="s">
        <v>90</v>
      </c>
      <c r="L17" s="41"/>
    </row>
    <row r="18" spans="1:12" ht="14.4">
      <c r="A18" s="23"/>
      <c r="B18" s="15"/>
      <c r="C18" s="11"/>
      <c r="D18" s="7" t="s">
        <v>30</v>
      </c>
      <c r="E18" s="132" t="s">
        <v>55</v>
      </c>
      <c r="F18" s="41">
        <v>200</v>
      </c>
      <c r="G18" s="59">
        <v>0.6</v>
      </c>
      <c r="H18" s="59">
        <v>0.09</v>
      </c>
      <c r="I18" s="60">
        <v>26.7</v>
      </c>
      <c r="J18" s="58">
        <v>131</v>
      </c>
      <c r="K18" s="139" t="s">
        <v>188</v>
      </c>
      <c r="L18" s="41"/>
    </row>
    <row r="19" spans="1:12" ht="14.4">
      <c r="A19" s="23"/>
      <c r="B19" s="15"/>
      <c r="C19" s="11"/>
      <c r="D19" s="7" t="s">
        <v>31</v>
      </c>
      <c r="E19" s="49" t="s">
        <v>43</v>
      </c>
      <c r="F19" s="41">
        <v>35</v>
      </c>
      <c r="G19" s="59">
        <v>2.5499999999999998</v>
      </c>
      <c r="H19" s="59">
        <v>1.46</v>
      </c>
      <c r="I19" s="60">
        <v>16.55</v>
      </c>
      <c r="J19" s="58">
        <v>92</v>
      </c>
      <c r="K19" s="139" t="s">
        <v>110</v>
      </c>
      <c r="L19" s="41"/>
    </row>
    <row r="20" spans="1:12" ht="28.8">
      <c r="A20" s="23"/>
      <c r="B20" s="15"/>
      <c r="C20" s="11"/>
      <c r="D20" s="7" t="s">
        <v>32</v>
      </c>
      <c r="E20" s="132" t="s">
        <v>62</v>
      </c>
      <c r="F20" s="41">
        <v>40</v>
      </c>
      <c r="G20" s="59">
        <v>3.2</v>
      </c>
      <c r="H20" s="59">
        <v>1.7</v>
      </c>
      <c r="I20" s="60">
        <v>13.4</v>
      </c>
      <c r="J20" s="58">
        <v>72</v>
      </c>
      <c r="K20" s="139" t="s">
        <v>164</v>
      </c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1">SUM(G14:G22)</f>
        <v>26.610000000000003</v>
      </c>
      <c r="H23" s="19">
        <f t="shared" si="1"/>
        <v>27.65</v>
      </c>
      <c r="I23" s="19">
        <f t="shared" si="1"/>
        <v>98.78</v>
      </c>
      <c r="J23" s="19">
        <f t="shared" si="1"/>
        <v>793</v>
      </c>
      <c r="K23" s="25"/>
      <c r="L23" s="19">
        <f t="shared" ref="L23" si="2">SUM(L14:L22)</f>
        <v>156.5</v>
      </c>
    </row>
    <row r="24" spans="1:12" ht="15" thickBot="1">
      <c r="A24" s="29">
        <f>A6</f>
        <v>1</v>
      </c>
      <c r="B24" s="30">
        <f>B6</f>
        <v>1</v>
      </c>
      <c r="C24" s="145" t="s">
        <v>4</v>
      </c>
      <c r="D24" s="146"/>
      <c r="E24" s="31"/>
      <c r="F24" s="32">
        <f>F13+F23</f>
        <v>1310</v>
      </c>
      <c r="G24" s="32">
        <f t="shared" ref="G24:J24" si="3">G13+G23</f>
        <v>45.66</v>
      </c>
      <c r="H24" s="32">
        <f t="shared" si="3"/>
        <v>47.129999999999995</v>
      </c>
      <c r="I24" s="32">
        <f t="shared" si="3"/>
        <v>171.85</v>
      </c>
      <c r="J24" s="32">
        <f t="shared" si="3"/>
        <v>1374</v>
      </c>
      <c r="K24" s="32"/>
      <c r="L24" s="32">
        <f t="shared" ref="L24" si="4">L13+L23</f>
        <v>260.89999999999998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7" t="s">
        <v>115</v>
      </c>
      <c r="F25" s="39">
        <v>150</v>
      </c>
      <c r="G25" s="73">
        <v>15</v>
      </c>
      <c r="H25" s="73">
        <v>12.4</v>
      </c>
      <c r="I25" s="75">
        <v>44.7</v>
      </c>
      <c r="J25" s="61">
        <v>371</v>
      </c>
      <c r="K25" s="141" t="s">
        <v>189</v>
      </c>
      <c r="L25" s="39">
        <v>104.4</v>
      </c>
    </row>
    <row r="26" spans="1:12" ht="14.4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>
      <c r="A27" s="14"/>
      <c r="B27" s="15"/>
      <c r="C27" s="11"/>
      <c r="D27" s="7" t="s">
        <v>22</v>
      </c>
      <c r="E27" s="132" t="s">
        <v>116</v>
      </c>
      <c r="F27" s="41">
        <v>200</v>
      </c>
      <c r="G27" s="74">
        <v>0.2</v>
      </c>
      <c r="H27" s="74">
        <v>0.1</v>
      </c>
      <c r="I27" s="76">
        <v>15</v>
      </c>
      <c r="J27" s="72">
        <v>60</v>
      </c>
      <c r="K27" s="51" t="s">
        <v>51</v>
      </c>
      <c r="L27" s="41"/>
    </row>
    <row r="28" spans="1:12" ht="14.4">
      <c r="A28" s="14"/>
      <c r="B28" s="15"/>
      <c r="C28" s="11"/>
      <c r="D28" s="7" t="s">
        <v>23</v>
      </c>
      <c r="E28" s="49" t="s">
        <v>49</v>
      </c>
      <c r="F28" s="41">
        <v>60</v>
      </c>
      <c r="G28" s="74">
        <v>3.63</v>
      </c>
      <c r="H28" s="74">
        <v>6.78</v>
      </c>
      <c r="I28" s="76">
        <v>13.36</v>
      </c>
      <c r="J28" s="72">
        <v>105</v>
      </c>
      <c r="K28" s="134" t="s">
        <v>162</v>
      </c>
      <c r="L28" s="41"/>
    </row>
    <row r="29" spans="1:12" ht="14.4">
      <c r="A29" s="14"/>
      <c r="B29" s="15"/>
      <c r="C29" s="11"/>
      <c r="D29" s="7" t="s">
        <v>24</v>
      </c>
      <c r="E29" s="49" t="s">
        <v>50</v>
      </c>
      <c r="F29" s="41">
        <v>100</v>
      </c>
      <c r="G29" s="74">
        <v>0.44</v>
      </c>
      <c r="H29" s="74">
        <v>0.44</v>
      </c>
      <c r="I29" s="76">
        <v>10.78</v>
      </c>
      <c r="J29" s="72">
        <v>52</v>
      </c>
      <c r="K29" s="139" t="s">
        <v>173</v>
      </c>
      <c r="L29" s="41"/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5">SUM(G25:G31)</f>
        <v>19.27</v>
      </c>
      <c r="H32" s="19">
        <f t="shared" ref="H32" si="6">SUM(H25:H31)</f>
        <v>19.720000000000002</v>
      </c>
      <c r="I32" s="19">
        <f t="shared" ref="I32" si="7">SUM(I25:I31)</f>
        <v>83.84</v>
      </c>
      <c r="J32" s="19">
        <f t="shared" ref="J32:L32" si="8">SUM(J25:J31)</f>
        <v>588</v>
      </c>
      <c r="K32" s="25"/>
      <c r="L32" s="19">
        <f t="shared" si="8"/>
        <v>104.4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7" t="s">
        <v>117</v>
      </c>
      <c r="F33" s="41">
        <v>60</v>
      </c>
      <c r="G33" s="62">
        <v>2.16</v>
      </c>
      <c r="H33" s="62">
        <v>5.0599999999999996</v>
      </c>
      <c r="I33" s="63">
        <v>4.68</v>
      </c>
      <c r="J33" s="61">
        <v>82</v>
      </c>
      <c r="K33" s="141" t="s">
        <v>118</v>
      </c>
      <c r="L33" s="52">
        <v>156.5</v>
      </c>
    </row>
    <row r="34" spans="1:12" ht="28.8">
      <c r="A34" s="14"/>
      <c r="B34" s="15"/>
      <c r="C34" s="11"/>
      <c r="D34" s="7" t="s">
        <v>27</v>
      </c>
      <c r="E34" s="49" t="s">
        <v>52</v>
      </c>
      <c r="F34" s="41">
        <v>215</v>
      </c>
      <c r="G34" s="59">
        <v>5.29</v>
      </c>
      <c r="H34" s="59">
        <v>7.04</v>
      </c>
      <c r="I34" s="60">
        <v>10.7</v>
      </c>
      <c r="J34" s="58">
        <v>115</v>
      </c>
      <c r="K34" s="139" t="s">
        <v>190</v>
      </c>
      <c r="L34" s="41"/>
    </row>
    <row r="35" spans="1:12" ht="14.4">
      <c r="A35" s="14"/>
      <c r="B35" s="15"/>
      <c r="C35" s="11"/>
      <c r="D35" s="7" t="s">
        <v>28</v>
      </c>
      <c r="E35" s="49" t="s">
        <v>53</v>
      </c>
      <c r="F35" s="41">
        <v>90</v>
      </c>
      <c r="G35" s="59">
        <v>11.7</v>
      </c>
      <c r="H35" s="59">
        <v>10.34</v>
      </c>
      <c r="I35" s="60">
        <v>13.5</v>
      </c>
      <c r="J35" s="58">
        <v>203</v>
      </c>
      <c r="K35" s="51" t="s">
        <v>56</v>
      </c>
      <c r="L35" s="41"/>
    </row>
    <row r="36" spans="1:12" ht="14.4">
      <c r="A36" s="14"/>
      <c r="B36" s="15"/>
      <c r="C36" s="11"/>
      <c r="D36" s="7" t="s">
        <v>29</v>
      </c>
      <c r="E36" s="54" t="s">
        <v>54</v>
      </c>
      <c r="F36" s="41">
        <v>150</v>
      </c>
      <c r="G36" s="79">
        <v>2.9</v>
      </c>
      <c r="H36" s="79">
        <v>2.9</v>
      </c>
      <c r="I36" s="80">
        <v>28.9</v>
      </c>
      <c r="J36" s="78">
        <v>153</v>
      </c>
      <c r="K36" s="131" t="s">
        <v>184</v>
      </c>
      <c r="L36" s="41"/>
    </row>
    <row r="37" spans="1:12" ht="14.4">
      <c r="A37" s="14"/>
      <c r="B37" s="15"/>
      <c r="C37" s="11"/>
      <c r="D37" s="7" t="s">
        <v>30</v>
      </c>
      <c r="E37" s="132" t="s">
        <v>119</v>
      </c>
      <c r="F37" s="41">
        <v>200</v>
      </c>
      <c r="G37" s="59">
        <v>1.4</v>
      </c>
      <c r="H37" s="59">
        <v>0.4</v>
      </c>
      <c r="I37" s="60">
        <v>32.799999999999997</v>
      </c>
      <c r="J37" s="58">
        <v>140</v>
      </c>
      <c r="K37" s="139" t="s">
        <v>191</v>
      </c>
      <c r="L37" s="41"/>
    </row>
    <row r="38" spans="1:12" ht="14.4">
      <c r="A38" s="14"/>
      <c r="B38" s="15"/>
      <c r="C38" s="11"/>
      <c r="D38" s="7" t="s">
        <v>31</v>
      </c>
      <c r="E38" s="49" t="s">
        <v>43</v>
      </c>
      <c r="F38" s="41">
        <v>15</v>
      </c>
      <c r="G38" s="59">
        <v>1.2</v>
      </c>
      <c r="H38" s="59">
        <v>0.69</v>
      </c>
      <c r="I38" s="60">
        <v>7.8</v>
      </c>
      <c r="J38" s="58">
        <v>43</v>
      </c>
      <c r="K38" s="139" t="s">
        <v>163</v>
      </c>
      <c r="L38" s="41"/>
    </row>
    <row r="39" spans="1:12" ht="28.8">
      <c r="A39" s="14"/>
      <c r="B39" s="15"/>
      <c r="C39" s="11"/>
      <c r="D39" s="7" t="s">
        <v>32</v>
      </c>
      <c r="E39" s="132" t="s">
        <v>62</v>
      </c>
      <c r="F39" s="41">
        <v>20</v>
      </c>
      <c r="G39" s="59">
        <v>1.6</v>
      </c>
      <c r="H39" s="59">
        <v>0.85</v>
      </c>
      <c r="I39" s="60">
        <v>6.7</v>
      </c>
      <c r="J39" s="58">
        <v>36</v>
      </c>
      <c r="K39" s="139" t="s">
        <v>164</v>
      </c>
      <c r="L39" s="41"/>
    </row>
    <row r="40" spans="1:12" ht="14.4">
      <c r="A40" s="14"/>
      <c r="B40" s="15"/>
      <c r="C40" s="11"/>
      <c r="D40" s="6" t="s">
        <v>24</v>
      </c>
      <c r="E40" s="40"/>
      <c r="F40" s="41"/>
      <c r="G40" s="59"/>
      <c r="H40" s="59"/>
      <c r="I40" s="59"/>
      <c r="J40" s="59"/>
      <c r="K40" s="51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9">SUM(G33:G41)</f>
        <v>26.249999999999996</v>
      </c>
      <c r="H42" s="19">
        <f t="shared" ref="H42" si="10">SUM(H33:H41)</f>
        <v>27.279999999999998</v>
      </c>
      <c r="I42" s="19">
        <f t="shared" ref="I42" si="11">SUM(I33:I41)</f>
        <v>105.08</v>
      </c>
      <c r="J42" s="19">
        <f t="shared" ref="J42:L42" si="12">SUM(J33:J41)</f>
        <v>772</v>
      </c>
      <c r="K42" s="25"/>
      <c r="L42" s="19">
        <f t="shared" si="12"/>
        <v>156.5</v>
      </c>
    </row>
    <row r="43" spans="1:12" ht="15.75" customHeight="1" thickBot="1">
      <c r="A43" s="33">
        <f>A25</f>
        <v>1</v>
      </c>
      <c r="B43" s="33">
        <f>B25</f>
        <v>2</v>
      </c>
      <c r="C43" s="145" t="s">
        <v>4</v>
      </c>
      <c r="D43" s="146"/>
      <c r="E43" s="31"/>
      <c r="F43" s="32">
        <f>F32+F42</f>
        <v>1260</v>
      </c>
      <c r="G43" s="32">
        <f t="shared" ref="G43" si="13">G32+G42</f>
        <v>45.519999999999996</v>
      </c>
      <c r="H43" s="32">
        <f t="shared" ref="H43" si="14">H32+H42</f>
        <v>47</v>
      </c>
      <c r="I43" s="32">
        <f t="shared" ref="I43" si="15">I32+I42</f>
        <v>188.92000000000002</v>
      </c>
      <c r="J43" s="32">
        <f t="shared" ref="J43:L43" si="16">J32+J42</f>
        <v>1360</v>
      </c>
      <c r="K43" s="32"/>
      <c r="L43" s="32">
        <f t="shared" si="16"/>
        <v>260.89999999999998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57"/>
      <c r="F44" s="39"/>
      <c r="G44" s="62"/>
      <c r="H44" s="62"/>
      <c r="I44" s="63"/>
      <c r="J44" s="61"/>
      <c r="K44" s="6"/>
      <c r="L44" s="39">
        <v>104.4</v>
      </c>
    </row>
    <row r="45" spans="1:12" ht="14.4">
      <c r="A45" s="23"/>
      <c r="B45" s="15"/>
      <c r="C45" s="11"/>
      <c r="D45" s="6" t="s">
        <v>26</v>
      </c>
      <c r="E45" s="56" t="s">
        <v>120</v>
      </c>
      <c r="F45" s="41">
        <v>60</v>
      </c>
      <c r="G45" s="59">
        <v>0.54</v>
      </c>
      <c r="H45" s="59">
        <v>5.0599999999999996</v>
      </c>
      <c r="I45" s="60">
        <v>1.04</v>
      </c>
      <c r="J45" s="58">
        <v>64</v>
      </c>
      <c r="K45" s="64" t="s">
        <v>94</v>
      </c>
      <c r="L45" s="41"/>
    </row>
    <row r="46" spans="1:12" ht="14.4">
      <c r="A46" s="23"/>
      <c r="B46" s="15"/>
      <c r="C46" s="11"/>
      <c r="D46" s="7" t="s">
        <v>22</v>
      </c>
      <c r="E46" s="57" t="s">
        <v>60</v>
      </c>
      <c r="F46" s="41">
        <v>205</v>
      </c>
      <c r="G46" s="59">
        <v>0.3</v>
      </c>
      <c r="H46" s="59">
        <v>0.1</v>
      </c>
      <c r="I46" s="60">
        <v>15.2</v>
      </c>
      <c r="J46" s="58">
        <v>62</v>
      </c>
      <c r="K46" s="65" t="s">
        <v>61</v>
      </c>
      <c r="L46" s="41"/>
    </row>
    <row r="47" spans="1:12" ht="28.8">
      <c r="A47" s="23"/>
      <c r="B47" s="15"/>
      <c r="C47" s="11"/>
      <c r="D47" s="7" t="s">
        <v>23</v>
      </c>
      <c r="E47" s="57" t="s">
        <v>62</v>
      </c>
      <c r="F47" s="41">
        <v>25</v>
      </c>
      <c r="G47" s="59">
        <v>2</v>
      </c>
      <c r="H47" s="59">
        <v>1.06</v>
      </c>
      <c r="I47" s="60">
        <v>8.3699999999999992</v>
      </c>
      <c r="J47" s="58">
        <v>45</v>
      </c>
      <c r="K47" s="6" t="s">
        <v>110</v>
      </c>
      <c r="L47" s="41"/>
    </row>
    <row r="48" spans="1:12" ht="14.4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thickBot="1">
      <c r="A49" s="23"/>
      <c r="B49" s="15"/>
      <c r="C49" s="11"/>
      <c r="D49" s="55" t="s">
        <v>21</v>
      </c>
      <c r="E49" s="57" t="s">
        <v>192</v>
      </c>
      <c r="F49" s="41">
        <v>90</v>
      </c>
      <c r="G49" s="59">
        <v>10.8</v>
      </c>
      <c r="H49" s="59">
        <v>7.7</v>
      </c>
      <c r="I49" s="60">
        <v>11.1</v>
      </c>
      <c r="J49" s="58">
        <v>157</v>
      </c>
      <c r="K49" s="6" t="s">
        <v>194</v>
      </c>
      <c r="L49" s="41"/>
    </row>
    <row r="50" spans="1:12" ht="14.4">
      <c r="A50" s="23"/>
      <c r="B50" s="15"/>
      <c r="C50" s="11"/>
      <c r="D50" s="55" t="s">
        <v>29</v>
      </c>
      <c r="E50" s="57" t="s">
        <v>204</v>
      </c>
      <c r="F50" s="39">
        <v>150</v>
      </c>
      <c r="G50" s="62">
        <v>5.5</v>
      </c>
      <c r="H50" s="62">
        <v>4.8</v>
      </c>
      <c r="I50" s="63">
        <v>31.3</v>
      </c>
      <c r="J50" s="61">
        <v>191</v>
      </c>
      <c r="K50" s="6" t="s">
        <v>193</v>
      </c>
      <c r="L50" s="41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7">SUM(G44:G50)</f>
        <v>19.14</v>
      </c>
      <c r="H51" s="19">
        <f t="shared" ref="H51" si="18">SUM(H44:H50)</f>
        <v>18.72</v>
      </c>
      <c r="I51" s="19">
        <f t="shared" ref="I51" si="19">SUM(I44:I50)</f>
        <v>67.010000000000005</v>
      </c>
      <c r="J51" s="19">
        <f t="shared" ref="J51:L51" si="20">SUM(J44:J50)</f>
        <v>519</v>
      </c>
      <c r="K51" s="25"/>
      <c r="L51" s="19">
        <f t="shared" si="20"/>
        <v>104.4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57</v>
      </c>
      <c r="F52" s="41">
        <v>60</v>
      </c>
      <c r="G52" s="62">
        <v>0.84</v>
      </c>
      <c r="H52" s="62">
        <v>6.06</v>
      </c>
      <c r="I52" s="63">
        <v>3.96</v>
      </c>
      <c r="J52" s="61">
        <v>73.8</v>
      </c>
      <c r="K52" s="64" t="s">
        <v>63</v>
      </c>
      <c r="L52" s="66">
        <v>156.5</v>
      </c>
    </row>
    <row r="53" spans="1:12" ht="28.8">
      <c r="A53" s="23"/>
      <c r="B53" s="15"/>
      <c r="C53" s="11"/>
      <c r="D53" s="7" t="s">
        <v>27</v>
      </c>
      <c r="E53" s="57" t="s">
        <v>121</v>
      </c>
      <c r="F53" s="41">
        <v>205</v>
      </c>
      <c r="G53" s="59">
        <v>4.18</v>
      </c>
      <c r="H53" s="59">
        <v>2.8</v>
      </c>
      <c r="I53" s="60">
        <v>16</v>
      </c>
      <c r="J53" s="58">
        <v>106.8</v>
      </c>
      <c r="K53" s="6" t="s">
        <v>64</v>
      </c>
      <c r="L53" s="41"/>
    </row>
    <row r="54" spans="1:12" ht="14.4">
      <c r="A54" s="23"/>
      <c r="B54" s="15"/>
      <c r="C54" s="11"/>
      <c r="D54" s="7" t="s">
        <v>28</v>
      </c>
      <c r="E54" s="57" t="s">
        <v>58</v>
      </c>
      <c r="F54" s="41">
        <v>240</v>
      </c>
      <c r="G54" s="59">
        <v>18.579999999999998</v>
      </c>
      <c r="H54" s="59">
        <v>17.260000000000002</v>
      </c>
      <c r="I54" s="60">
        <v>46.92</v>
      </c>
      <c r="J54" s="58">
        <v>448.4</v>
      </c>
      <c r="K54" s="6" t="s">
        <v>195</v>
      </c>
      <c r="L54" s="41"/>
    </row>
    <row r="55" spans="1:12" ht="14.4">
      <c r="A55" s="23"/>
      <c r="B55" s="15"/>
      <c r="C55" s="11"/>
      <c r="D55" s="7" t="s">
        <v>29</v>
      </c>
      <c r="E55" s="57"/>
      <c r="F55" s="41"/>
      <c r="G55" s="59"/>
      <c r="H55" s="59"/>
      <c r="I55" s="60"/>
      <c r="J55" s="58"/>
      <c r="K55" s="6"/>
      <c r="L55" s="41"/>
    </row>
    <row r="56" spans="1:12" ht="14.4">
      <c r="A56" s="23"/>
      <c r="B56" s="15"/>
      <c r="C56" s="11"/>
      <c r="D56" s="7" t="s">
        <v>30</v>
      </c>
      <c r="E56" s="57" t="s">
        <v>59</v>
      </c>
      <c r="F56" s="41">
        <v>200</v>
      </c>
      <c r="G56" s="59">
        <v>0.2</v>
      </c>
      <c r="H56" s="59">
        <v>0</v>
      </c>
      <c r="I56" s="60">
        <v>25.7</v>
      </c>
      <c r="J56" s="58">
        <v>105</v>
      </c>
      <c r="K56" s="6" t="s">
        <v>65</v>
      </c>
      <c r="L56" s="41"/>
    </row>
    <row r="57" spans="1:12" ht="14.4">
      <c r="A57" s="23"/>
      <c r="B57" s="15"/>
      <c r="C57" s="11"/>
      <c r="D57" s="7" t="s">
        <v>31</v>
      </c>
      <c r="E57" s="57"/>
      <c r="F57" s="41"/>
      <c r="G57" s="59"/>
      <c r="H57" s="59"/>
      <c r="I57" s="60"/>
      <c r="J57" s="58"/>
      <c r="K57" s="6"/>
      <c r="L57" s="41"/>
    </row>
    <row r="58" spans="1:12" ht="28.8">
      <c r="A58" s="23"/>
      <c r="B58" s="15"/>
      <c r="C58" s="11"/>
      <c r="D58" s="7" t="s">
        <v>32</v>
      </c>
      <c r="E58" s="132" t="s">
        <v>62</v>
      </c>
      <c r="F58" s="41">
        <v>25</v>
      </c>
      <c r="G58" s="59">
        <v>2</v>
      </c>
      <c r="H58" s="59">
        <v>1.06</v>
      </c>
      <c r="I58" s="60">
        <v>8.3699999999999992</v>
      </c>
      <c r="J58" s="58">
        <v>45</v>
      </c>
      <c r="K58" s="6" t="s">
        <v>196</v>
      </c>
      <c r="L58" s="41"/>
    </row>
    <row r="59" spans="1:12" ht="14.4">
      <c r="A59" s="23"/>
      <c r="B59" s="15"/>
      <c r="C59" s="11"/>
      <c r="D59" s="6" t="s">
        <v>24</v>
      </c>
      <c r="E59" s="6" t="s">
        <v>122</v>
      </c>
      <c r="F59" s="41">
        <v>100</v>
      </c>
      <c r="G59" s="59">
        <v>0.4</v>
      </c>
      <c r="H59" s="59">
        <v>0.3</v>
      </c>
      <c r="I59" s="59">
        <v>10.3</v>
      </c>
      <c r="J59" s="59">
        <v>47</v>
      </c>
      <c r="K59" s="6" t="s">
        <v>197</v>
      </c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1">SUM(G52:G60)</f>
        <v>26.199999999999996</v>
      </c>
      <c r="H61" s="19">
        <f t="shared" ref="H61" si="22">SUM(H52:H60)</f>
        <v>27.48</v>
      </c>
      <c r="I61" s="19">
        <f t="shared" ref="I61" si="23">SUM(I52:I60)</f>
        <v>111.25</v>
      </c>
      <c r="J61" s="19">
        <f t="shared" ref="J61:L61" si="24">SUM(J52:J60)</f>
        <v>826</v>
      </c>
      <c r="K61" s="25"/>
      <c r="L61" s="19">
        <f t="shared" si="24"/>
        <v>156.5</v>
      </c>
    </row>
    <row r="62" spans="1:12" ht="15.75" customHeight="1" thickBot="1">
      <c r="A62" s="29">
        <f>A44</f>
        <v>1</v>
      </c>
      <c r="B62" s="30">
        <f>B44</f>
        <v>3</v>
      </c>
      <c r="C62" s="145" t="s">
        <v>4</v>
      </c>
      <c r="D62" s="146"/>
      <c r="E62" s="31"/>
      <c r="F62" s="32">
        <f>F51+F61</f>
        <v>1360</v>
      </c>
      <c r="G62" s="32">
        <f t="shared" ref="G62" si="25">G51+G61</f>
        <v>45.339999999999996</v>
      </c>
      <c r="H62" s="32">
        <f t="shared" ref="H62" si="26">H51+H61</f>
        <v>46.2</v>
      </c>
      <c r="I62" s="32">
        <f t="shared" ref="I62" si="27">I51+I61</f>
        <v>178.26</v>
      </c>
      <c r="J62" s="32">
        <f t="shared" ref="J62:L62" si="28">J51+J61</f>
        <v>1345</v>
      </c>
      <c r="K62" s="32"/>
      <c r="L62" s="32">
        <f t="shared" si="28"/>
        <v>260.89999999999998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67" t="s">
        <v>199</v>
      </c>
      <c r="F63" s="39">
        <v>60</v>
      </c>
      <c r="G63" s="86">
        <v>5.3</v>
      </c>
      <c r="H63" s="90">
        <v>9.3000000000000007</v>
      </c>
      <c r="I63" s="93">
        <v>1</v>
      </c>
      <c r="J63" s="81">
        <v>110</v>
      </c>
      <c r="K63" s="141" t="s">
        <v>200</v>
      </c>
      <c r="L63" s="39">
        <v>104.4</v>
      </c>
    </row>
    <row r="64" spans="1:12" ht="14.4">
      <c r="A64" s="23"/>
      <c r="B64" s="15"/>
      <c r="C64" s="11"/>
      <c r="D64" s="6" t="s">
        <v>21</v>
      </c>
      <c r="E64" s="40" t="s">
        <v>198</v>
      </c>
      <c r="F64" s="41">
        <v>155</v>
      </c>
      <c r="G64" s="41">
        <v>5.6</v>
      </c>
      <c r="H64" s="41">
        <v>6.35</v>
      </c>
      <c r="I64" s="41">
        <v>23.55</v>
      </c>
      <c r="J64" s="41">
        <v>179</v>
      </c>
      <c r="K64" s="42" t="s">
        <v>44</v>
      </c>
      <c r="L64" s="41"/>
    </row>
    <row r="65" spans="1:12" ht="14.4">
      <c r="A65" s="23"/>
      <c r="B65" s="15"/>
      <c r="C65" s="11"/>
      <c r="D65" s="7" t="s">
        <v>22</v>
      </c>
      <c r="E65" s="132" t="s">
        <v>71</v>
      </c>
      <c r="F65" s="41">
        <v>180</v>
      </c>
      <c r="G65" s="87">
        <v>1.4</v>
      </c>
      <c r="H65" s="91">
        <v>1.2</v>
      </c>
      <c r="I65" s="94">
        <v>24.9</v>
      </c>
      <c r="J65" s="82">
        <v>95</v>
      </c>
      <c r="K65" s="68" t="s">
        <v>45</v>
      </c>
      <c r="L65" s="41"/>
    </row>
    <row r="66" spans="1:12" ht="14.4">
      <c r="A66" s="23"/>
      <c r="B66" s="15"/>
      <c r="C66" s="11"/>
      <c r="D66" s="7" t="s">
        <v>23</v>
      </c>
      <c r="E66" s="70"/>
      <c r="F66" s="41"/>
      <c r="G66" s="89"/>
      <c r="H66" s="91"/>
      <c r="I66" s="96"/>
      <c r="J66" s="85"/>
      <c r="K66" s="77"/>
      <c r="L66" s="41"/>
    </row>
    <row r="67" spans="1:12" ht="14.4">
      <c r="A67" s="23"/>
      <c r="B67" s="15"/>
      <c r="C67" s="11"/>
      <c r="D67" s="7" t="s">
        <v>24</v>
      </c>
      <c r="E67" s="71" t="s">
        <v>50</v>
      </c>
      <c r="F67" s="41">
        <v>100</v>
      </c>
      <c r="G67" s="92">
        <v>0.44</v>
      </c>
      <c r="H67" s="91">
        <v>0.44</v>
      </c>
      <c r="I67" s="97">
        <v>10.78</v>
      </c>
      <c r="J67" s="84">
        <v>52</v>
      </c>
      <c r="K67" s="131" t="s">
        <v>201</v>
      </c>
      <c r="L67" s="41"/>
    </row>
    <row r="68" spans="1:12" ht="14.4">
      <c r="A68" s="23"/>
      <c r="B68" s="15"/>
      <c r="C68" s="11"/>
      <c r="D68" s="55" t="s">
        <v>31</v>
      </c>
      <c r="E68" s="69" t="s">
        <v>43</v>
      </c>
      <c r="F68" s="41">
        <v>50</v>
      </c>
      <c r="G68" s="88">
        <v>4</v>
      </c>
      <c r="H68" s="91">
        <v>2.3199999999999998</v>
      </c>
      <c r="I68" s="95">
        <v>23.4</v>
      </c>
      <c r="J68" s="83">
        <v>144</v>
      </c>
      <c r="K68" s="139" t="s">
        <v>166</v>
      </c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29">SUM(G63:G69)</f>
        <v>16.739999999999998</v>
      </c>
      <c r="H70" s="19">
        <f t="shared" ref="H70" si="30">SUM(H63:H69)</f>
        <v>19.610000000000003</v>
      </c>
      <c r="I70" s="19">
        <f t="shared" ref="I70" si="31">SUM(I63:I69)</f>
        <v>83.63</v>
      </c>
      <c r="J70" s="19">
        <f t="shared" ref="J70:L70" si="32">SUM(J63:J69)</f>
        <v>580</v>
      </c>
      <c r="K70" s="25"/>
      <c r="L70" s="19">
        <f t="shared" si="32"/>
        <v>104.4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0" t="s">
        <v>123</v>
      </c>
      <c r="F71" s="41">
        <v>60</v>
      </c>
      <c r="G71" s="106">
        <v>2.52</v>
      </c>
      <c r="H71" s="109">
        <v>4.8600000000000003</v>
      </c>
      <c r="I71" s="112">
        <v>6.06</v>
      </c>
      <c r="J71" s="115">
        <v>78</v>
      </c>
      <c r="K71" s="102" t="s">
        <v>67</v>
      </c>
      <c r="L71" s="41">
        <v>156.5</v>
      </c>
    </row>
    <row r="72" spans="1:12" ht="14.4">
      <c r="A72" s="23"/>
      <c r="B72" s="15"/>
      <c r="C72" s="11"/>
      <c r="D72" s="7" t="s">
        <v>27</v>
      </c>
      <c r="E72" s="98" t="s">
        <v>66</v>
      </c>
      <c r="F72" s="41">
        <v>200</v>
      </c>
      <c r="G72" s="104">
        <v>2.64</v>
      </c>
      <c r="H72" s="107">
        <v>4.0199999999999996</v>
      </c>
      <c r="I72" s="110">
        <v>9.92</v>
      </c>
      <c r="J72" s="113">
        <v>86</v>
      </c>
      <c r="K72" s="101" t="s">
        <v>68</v>
      </c>
      <c r="L72" s="41"/>
    </row>
    <row r="73" spans="1:12" ht="14.4">
      <c r="A73" s="23"/>
      <c r="B73" s="15"/>
      <c r="C73" s="11"/>
      <c r="D73" s="7" t="s">
        <v>28</v>
      </c>
      <c r="E73" s="132" t="s">
        <v>124</v>
      </c>
      <c r="F73" s="41">
        <v>100</v>
      </c>
      <c r="G73" s="104">
        <v>4.18</v>
      </c>
      <c r="H73" s="107">
        <v>6.07</v>
      </c>
      <c r="I73" s="110">
        <v>3.46</v>
      </c>
      <c r="J73" s="113">
        <v>110</v>
      </c>
      <c r="K73" s="139" t="s">
        <v>126</v>
      </c>
      <c r="L73" s="41"/>
    </row>
    <row r="74" spans="1:12" ht="14.4">
      <c r="A74" s="23"/>
      <c r="B74" s="15"/>
      <c r="C74" s="11"/>
      <c r="D74" s="7" t="s">
        <v>29</v>
      </c>
      <c r="E74" s="99" t="s">
        <v>85</v>
      </c>
      <c r="F74" s="41">
        <v>150</v>
      </c>
      <c r="G74" s="105">
        <v>3.1</v>
      </c>
      <c r="H74" s="108">
        <v>5.4</v>
      </c>
      <c r="I74" s="111">
        <v>20.3</v>
      </c>
      <c r="J74" s="114">
        <v>141</v>
      </c>
      <c r="K74" s="131" t="s">
        <v>90</v>
      </c>
      <c r="L74" s="41"/>
    </row>
    <row r="75" spans="1:12" ht="14.4">
      <c r="A75" s="23"/>
      <c r="B75" s="15"/>
      <c r="C75" s="11"/>
      <c r="D75" s="7" t="s">
        <v>30</v>
      </c>
      <c r="E75" s="132" t="s">
        <v>125</v>
      </c>
      <c r="F75" s="41">
        <v>200</v>
      </c>
      <c r="G75" s="118">
        <v>1</v>
      </c>
      <c r="H75" s="119">
        <v>0.2</v>
      </c>
      <c r="I75" s="120">
        <v>19.8</v>
      </c>
      <c r="J75" s="121">
        <v>86</v>
      </c>
      <c r="K75" s="117" t="s">
        <v>69</v>
      </c>
      <c r="L75" s="41"/>
    </row>
    <row r="76" spans="1:12" ht="28.8">
      <c r="A76" s="23"/>
      <c r="B76" s="15"/>
      <c r="C76" s="11"/>
      <c r="D76" s="7" t="s">
        <v>31</v>
      </c>
      <c r="E76" s="116" t="s">
        <v>62</v>
      </c>
      <c r="F76" s="41">
        <v>40</v>
      </c>
      <c r="G76" s="118">
        <v>3.2</v>
      </c>
      <c r="H76" s="119">
        <v>1.7</v>
      </c>
      <c r="I76" s="120">
        <v>13.4</v>
      </c>
      <c r="J76" s="121">
        <v>72</v>
      </c>
      <c r="K76" s="139" t="s">
        <v>202</v>
      </c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26.4">
      <c r="A78" s="23"/>
      <c r="B78" s="15"/>
      <c r="C78" s="11"/>
      <c r="D78" s="6" t="s">
        <v>70</v>
      </c>
      <c r="E78" s="103" t="s">
        <v>82</v>
      </c>
      <c r="F78" s="41">
        <v>100</v>
      </c>
      <c r="G78" s="122">
        <v>5</v>
      </c>
      <c r="H78" s="122">
        <v>2.5</v>
      </c>
      <c r="I78" s="123">
        <v>8.5</v>
      </c>
      <c r="J78" s="124">
        <v>87</v>
      </c>
      <c r="K78" s="139" t="s">
        <v>170</v>
      </c>
      <c r="L78" s="41"/>
    </row>
    <row r="79" spans="1:12" ht="14.4">
      <c r="A79" s="23"/>
      <c r="B79" s="15"/>
      <c r="C79" s="11"/>
      <c r="D79" s="6" t="s">
        <v>23</v>
      </c>
      <c r="E79" s="132" t="s">
        <v>127</v>
      </c>
      <c r="F79" s="41">
        <v>50</v>
      </c>
      <c r="G79" s="122">
        <v>5.9</v>
      </c>
      <c r="H79" s="122">
        <v>2.8</v>
      </c>
      <c r="I79" s="123">
        <v>23.4</v>
      </c>
      <c r="J79" s="124">
        <v>144</v>
      </c>
      <c r="K79" s="139" t="s">
        <v>203</v>
      </c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3">SUM(G71:G79)</f>
        <v>27.54</v>
      </c>
      <c r="H80" s="19">
        <f t="shared" ref="H80" si="34">SUM(H71:H79)</f>
        <v>27.55</v>
      </c>
      <c r="I80" s="19">
        <f t="shared" ref="I80" si="35">SUM(I71:I79)</f>
        <v>104.84</v>
      </c>
      <c r="J80" s="19">
        <f t="shared" ref="J80:L80" si="36">SUM(J71:J79)</f>
        <v>804</v>
      </c>
      <c r="K80" s="25"/>
      <c r="L80" s="19">
        <f t="shared" si="36"/>
        <v>156.5</v>
      </c>
    </row>
    <row r="81" spans="1:12" ht="15.75" customHeight="1" thickBot="1">
      <c r="A81" s="29">
        <f>A63</f>
        <v>1</v>
      </c>
      <c r="B81" s="30">
        <f>B63</f>
        <v>4</v>
      </c>
      <c r="C81" s="145" t="s">
        <v>4</v>
      </c>
      <c r="D81" s="146"/>
      <c r="E81" s="31"/>
      <c r="F81" s="32">
        <f>F70+F80</f>
        <v>1445</v>
      </c>
      <c r="G81" s="32">
        <f t="shared" ref="G81" si="37">G70+G80</f>
        <v>44.28</v>
      </c>
      <c r="H81" s="32">
        <f t="shared" ref="H81" si="38">H70+H80</f>
        <v>47.160000000000004</v>
      </c>
      <c r="I81" s="32">
        <f t="shared" ref="I81" si="39">I70+I80</f>
        <v>188.47</v>
      </c>
      <c r="J81" s="32">
        <f t="shared" ref="J81:L81" si="40">J70+J80</f>
        <v>1384</v>
      </c>
      <c r="K81" s="32"/>
      <c r="L81" s="32">
        <f t="shared" si="40"/>
        <v>260.89999999999998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103" t="s">
        <v>128</v>
      </c>
      <c r="F82" s="126">
        <v>175</v>
      </c>
      <c r="G82" s="126">
        <v>6.47</v>
      </c>
      <c r="H82" s="126">
        <v>6.94</v>
      </c>
      <c r="I82" s="126">
        <v>24.9</v>
      </c>
      <c r="J82" s="127">
        <v>184</v>
      </c>
      <c r="K82" s="138" t="s">
        <v>44</v>
      </c>
      <c r="L82" s="39">
        <v>104.4</v>
      </c>
    </row>
    <row r="83" spans="1:12" ht="14.4">
      <c r="A83" s="23"/>
      <c r="B83" s="15"/>
      <c r="C83" s="11"/>
      <c r="D83" s="6"/>
      <c r="E83" s="103"/>
      <c r="F83" s="126"/>
      <c r="G83" s="126"/>
      <c r="H83" s="126"/>
      <c r="I83" s="126"/>
      <c r="J83" s="127"/>
      <c r="K83" s="42"/>
      <c r="L83" s="41"/>
    </row>
    <row r="84" spans="1:12" ht="14.4">
      <c r="A84" s="23"/>
      <c r="B84" s="15"/>
      <c r="C84" s="11"/>
      <c r="D84" s="7" t="s">
        <v>22</v>
      </c>
      <c r="E84" s="103" t="s">
        <v>129</v>
      </c>
      <c r="F84" s="126">
        <v>200</v>
      </c>
      <c r="G84" s="126">
        <v>1.5</v>
      </c>
      <c r="H84" s="126">
        <v>1.3</v>
      </c>
      <c r="I84" s="126">
        <v>22.4</v>
      </c>
      <c r="J84" s="127">
        <v>107</v>
      </c>
      <c r="K84" s="139" t="s">
        <v>45</v>
      </c>
      <c r="L84" s="41"/>
    </row>
    <row r="85" spans="1:12" ht="14.4">
      <c r="A85" s="23"/>
      <c r="B85" s="15"/>
      <c r="C85" s="11"/>
      <c r="D85" s="7" t="s">
        <v>23</v>
      </c>
      <c r="E85" s="103" t="s">
        <v>72</v>
      </c>
      <c r="F85" s="126">
        <v>60</v>
      </c>
      <c r="G85" s="126">
        <v>9.1999999999999993</v>
      </c>
      <c r="H85" s="126">
        <v>10.35</v>
      </c>
      <c r="I85" s="126">
        <v>10.8</v>
      </c>
      <c r="J85" s="127">
        <v>187</v>
      </c>
      <c r="K85" s="134" t="s">
        <v>165</v>
      </c>
      <c r="L85" s="41"/>
    </row>
    <row r="86" spans="1:12" ht="14.4">
      <c r="A86" s="23"/>
      <c r="B86" s="15"/>
      <c r="C86" s="11"/>
      <c r="D86" s="7" t="s">
        <v>24</v>
      </c>
      <c r="E86" s="103" t="s">
        <v>78</v>
      </c>
      <c r="F86" s="126">
        <v>100</v>
      </c>
      <c r="G86" s="126">
        <v>0.75</v>
      </c>
      <c r="H86" s="126">
        <v>0</v>
      </c>
      <c r="I86" s="126">
        <v>7.5</v>
      </c>
      <c r="J86" s="127">
        <v>38</v>
      </c>
      <c r="K86" s="139" t="s">
        <v>160</v>
      </c>
      <c r="L86" s="41"/>
    </row>
    <row r="87" spans="1:12" ht="14.4">
      <c r="A87" s="23"/>
      <c r="B87" s="15"/>
      <c r="C87" s="11"/>
      <c r="D87" s="55" t="s">
        <v>31</v>
      </c>
      <c r="E87" s="132" t="s">
        <v>43</v>
      </c>
      <c r="F87" s="41">
        <v>15</v>
      </c>
      <c r="G87" s="122">
        <v>1.2</v>
      </c>
      <c r="H87" s="122">
        <v>0.69</v>
      </c>
      <c r="I87" s="123">
        <v>7.8</v>
      </c>
      <c r="J87" s="124">
        <v>43</v>
      </c>
      <c r="K87" s="139" t="s">
        <v>166</v>
      </c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1">SUM(G82:G88)</f>
        <v>19.119999999999997</v>
      </c>
      <c r="H89" s="19">
        <f t="shared" ref="H89" si="42">SUM(H82:H88)</f>
        <v>19.28</v>
      </c>
      <c r="I89" s="19">
        <f t="shared" ref="I89" si="43">SUM(I82:I88)</f>
        <v>73.399999999999991</v>
      </c>
      <c r="J89" s="19">
        <f t="shared" ref="J89:L89" si="44">SUM(J82:J88)</f>
        <v>559</v>
      </c>
      <c r="K89" s="25"/>
      <c r="L89" s="19">
        <f t="shared" si="44"/>
        <v>104.4</v>
      </c>
    </row>
    <row r="90" spans="1:12" ht="26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28" t="s">
        <v>130</v>
      </c>
      <c r="F90" s="129">
        <v>70</v>
      </c>
      <c r="G90" s="129">
        <v>3.38</v>
      </c>
      <c r="H90" s="129">
        <v>4.9000000000000004</v>
      </c>
      <c r="I90" s="129">
        <v>9</v>
      </c>
      <c r="J90" s="130">
        <v>103</v>
      </c>
      <c r="K90" s="141" t="s">
        <v>167</v>
      </c>
      <c r="L90" s="41">
        <v>156.5</v>
      </c>
    </row>
    <row r="91" spans="1:12" ht="14.4">
      <c r="A91" s="23"/>
      <c r="B91" s="15"/>
      <c r="C91" s="11"/>
      <c r="D91" s="7" t="s">
        <v>27</v>
      </c>
      <c r="E91" s="103" t="s">
        <v>131</v>
      </c>
      <c r="F91" s="126">
        <v>205</v>
      </c>
      <c r="G91" s="126">
        <v>2.2400000000000002</v>
      </c>
      <c r="H91" s="126">
        <v>4.4000000000000004</v>
      </c>
      <c r="I91" s="126">
        <v>4.0199999999999996</v>
      </c>
      <c r="J91" s="127">
        <v>67</v>
      </c>
      <c r="K91" s="139" t="s">
        <v>83</v>
      </c>
      <c r="L91" s="41"/>
    </row>
    <row r="92" spans="1:12" ht="14.4">
      <c r="A92" s="23"/>
      <c r="B92" s="15"/>
      <c r="C92" s="11"/>
      <c r="D92" s="7" t="s">
        <v>28</v>
      </c>
      <c r="E92" s="103" t="s">
        <v>79</v>
      </c>
      <c r="F92" s="126">
        <v>240</v>
      </c>
      <c r="G92" s="126">
        <v>13.06</v>
      </c>
      <c r="H92" s="126">
        <v>14.3</v>
      </c>
      <c r="I92" s="126">
        <v>49.9</v>
      </c>
      <c r="J92" s="127">
        <v>345</v>
      </c>
      <c r="K92" s="139" t="s">
        <v>168</v>
      </c>
      <c r="L92" s="41"/>
    </row>
    <row r="93" spans="1:12" ht="14.4">
      <c r="A93" s="23"/>
      <c r="B93" s="15"/>
      <c r="C93" s="11"/>
      <c r="D93" s="7" t="s">
        <v>29</v>
      </c>
      <c r="E93" s="103"/>
      <c r="F93" s="126"/>
      <c r="G93" s="126"/>
      <c r="H93" s="126"/>
      <c r="I93" s="126"/>
      <c r="J93" s="127"/>
      <c r="K93" s="131"/>
      <c r="L93" s="41"/>
    </row>
    <row r="94" spans="1:12" ht="14.4">
      <c r="A94" s="23"/>
      <c r="B94" s="15"/>
      <c r="C94" s="11"/>
      <c r="D94" s="7" t="s">
        <v>30</v>
      </c>
      <c r="E94" s="103" t="s">
        <v>80</v>
      </c>
      <c r="F94" s="126">
        <v>200</v>
      </c>
      <c r="G94" s="126">
        <v>0.45</v>
      </c>
      <c r="H94" s="126">
        <v>0.1</v>
      </c>
      <c r="I94" s="126">
        <v>29.79</v>
      </c>
      <c r="J94" s="127">
        <v>141</v>
      </c>
      <c r="K94" s="139" t="s">
        <v>169</v>
      </c>
      <c r="L94" s="41"/>
    </row>
    <row r="95" spans="1:12" ht="14.4">
      <c r="A95" s="23"/>
      <c r="B95" s="15"/>
      <c r="C95" s="11"/>
      <c r="D95" s="7" t="s">
        <v>31</v>
      </c>
      <c r="E95" s="125" t="s">
        <v>43</v>
      </c>
      <c r="F95" s="126">
        <v>15</v>
      </c>
      <c r="G95" s="126">
        <v>1.2</v>
      </c>
      <c r="H95" s="126">
        <v>0.69</v>
      </c>
      <c r="I95" s="126">
        <v>7.8</v>
      </c>
      <c r="J95" s="127">
        <v>43</v>
      </c>
      <c r="K95" s="139" t="s">
        <v>163</v>
      </c>
      <c r="L95" s="41"/>
    </row>
    <row r="96" spans="1:12" ht="28.8">
      <c r="A96" s="23"/>
      <c r="B96" s="15"/>
      <c r="C96" s="11"/>
      <c r="D96" s="7" t="s">
        <v>32</v>
      </c>
      <c r="E96" s="125" t="s">
        <v>62</v>
      </c>
      <c r="F96" s="126">
        <v>20</v>
      </c>
      <c r="G96" s="126">
        <v>1.6</v>
      </c>
      <c r="H96" s="126">
        <v>0.85</v>
      </c>
      <c r="I96" s="126">
        <v>6.7</v>
      </c>
      <c r="J96" s="127">
        <v>36</v>
      </c>
      <c r="K96" s="139" t="s">
        <v>164</v>
      </c>
      <c r="L96" s="41"/>
    </row>
    <row r="97" spans="1:12" ht="26.4">
      <c r="A97" s="23"/>
      <c r="B97" s="15"/>
      <c r="C97" s="11"/>
      <c r="D97" s="6" t="s">
        <v>70</v>
      </c>
      <c r="E97" s="103" t="s">
        <v>82</v>
      </c>
      <c r="F97" s="41">
        <v>100</v>
      </c>
      <c r="G97" s="122">
        <v>5</v>
      </c>
      <c r="H97" s="122">
        <v>2.5</v>
      </c>
      <c r="I97" s="123">
        <v>8.5</v>
      </c>
      <c r="J97" s="124">
        <v>87</v>
      </c>
      <c r="K97" s="139" t="s">
        <v>170</v>
      </c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5">SUM(G90:G98)</f>
        <v>26.93</v>
      </c>
      <c r="H99" s="19">
        <f t="shared" ref="H99" si="46">SUM(H90:H98)</f>
        <v>27.740000000000006</v>
      </c>
      <c r="I99" s="19">
        <f t="shared" ref="I99" si="47">SUM(I90:I98)</f>
        <v>115.71000000000001</v>
      </c>
      <c r="J99" s="19">
        <f t="shared" ref="J99:L99" si="48">SUM(J90:J98)</f>
        <v>822</v>
      </c>
      <c r="K99" s="25"/>
      <c r="L99" s="19">
        <f t="shared" si="48"/>
        <v>156.5</v>
      </c>
    </row>
    <row r="100" spans="1:12" ht="15.75" customHeight="1" thickBot="1">
      <c r="A100" s="29">
        <f>A82</f>
        <v>1</v>
      </c>
      <c r="B100" s="30">
        <f>B82</f>
        <v>5</v>
      </c>
      <c r="C100" s="145" t="s">
        <v>4</v>
      </c>
      <c r="D100" s="146"/>
      <c r="E100" s="31"/>
      <c r="F100" s="32">
        <f>F89+F99</f>
        <v>1400</v>
      </c>
      <c r="G100" s="32">
        <f t="shared" ref="G100" si="49">G89+G99</f>
        <v>46.05</v>
      </c>
      <c r="H100" s="32">
        <f t="shared" ref="H100" si="50">H89+H99</f>
        <v>47.02000000000001</v>
      </c>
      <c r="I100" s="32">
        <f t="shared" ref="I100" si="51">I89+I99</f>
        <v>189.11</v>
      </c>
      <c r="J100" s="32">
        <f t="shared" ref="J100:L100" si="52">J89+J99</f>
        <v>1381</v>
      </c>
      <c r="K100" s="32"/>
      <c r="L100" s="32">
        <f t="shared" si="52"/>
        <v>260.89999999999998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103" t="s">
        <v>132</v>
      </c>
      <c r="F101" s="126">
        <v>175</v>
      </c>
      <c r="G101" s="126">
        <v>6.53</v>
      </c>
      <c r="H101" s="126">
        <v>7.78</v>
      </c>
      <c r="I101" s="126">
        <v>34.270000000000003</v>
      </c>
      <c r="J101" s="127">
        <v>202</v>
      </c>
      <c r="K101" s="139" t="s">
        <v>44</v>
      </c>
      <c r="L101" s="39">
        <v>104.4</v>
      </c>
    </row>
    <row r="102" spans="1:12" ht="14.4">
      <c r="A102" s="23"/>
      <c r="B102" s="15"/>
      <c r="C102" s="11"/>
      <c r="D102" s="6"/>
      <c r="E102" s="103"/>
      <c r="F102" s="126"/>
      <c r="G102" s="126"/>
      <c r="H102" s="126"/>
      <c r="I102" s="126"/>
      <c r="J102" s="127"/>
      <c r="K102" s="42"/>
      <c r="L102" s="41"/>
    </row>
    <row r="103" spans="1:12" ht="14.4">
      <c r="A103" s="23"/>
      <c r="B103" s="15"/>
      <c r="C103" s="11"/>
      <c r="D103" s="7" t="s">
        <v>22</v>
      </c>
      <c r="E103" s="103" t="s">
        <v>133</v>
      </c>
      <c r="F103" s="126">
        <v>200</v>
      </c>
      <c r="G103" s="126">
        <v>0.2</v>
      </c>
      <c r="H103" s="126">
        <v>0.1</v>
      </c>
      <c r="I103" s="126">
        <v>15</v>
      </c>
      <c r="J103" s="127">
        <v>60</v>
      </c>
      <c r="K103" s="139" t="s">
        <v>51</v>
      </c>
      <c r="L103" s="41"/>
    </row>
    <row r="104" spans="1:12" ht="14.4">
      <c r="A104" s="23"/>
      <c r="B104" s="15"/>
      <c r="C104" s="11"/>
      <c r="D104" s="7" t="s">
        <v>23</v>
      </c>
      <c r="E104" s="132"/>
      <c r="F104" s="126"/>
      <c r="G104" s="126"/>
      <c r="H104" s="126"/>
      <c r="I104" s="126"/>
      <c r="J104" s="127"/>
      <c r="K104" s="6"/>
      <c r="L104" s="41"/>
    </row>
    <row r="105" spans="1:12" ht="14.4">
      <c r="A105" s="23"/>
      <c r="B105" s="15"/>
      <c r="C105" s="11"/>
      <c r="D105" s="7" t="s">
        <v>24</v>
      </c>
      <c r="E105" s="103" t="s">
        <v>78</v>
      </c>
      <c r="F105" s="126">
        <v>100</v>
      </c>
      <c r="G105" s="126">
        <v>0.75</v>
      </c>
      <c r="H105" s="126">
        <v>0</v>
      </c>
      <c r="I105" s="126">
        <v>7.5</v>
      </c>
      <c r="J105" s="127">
        <v>38</v>
      </c>
      <c r="K105" s="6" t="s">
        <v>160</v>
      </c>
      <c r="L105" s="41"/>
    </row>
    <row r="106" spans="1:12" ht="14.4">
      <c r="A106" s="23"/>
      <c r="B106" s="15"/>
      <c r="C106" s="11"/>
      <c r="D106" s="6" t="s">
        <v>26</v>
      </c>
      <c r="E106" s="103" t="s">
        <v>134</v>
      </c>
      <c r="F106" s="126">
        <v>60</v>
      </c>
      <c r="G106" s="126">
        <v>3.63</v>
      </c>
      <c r="H106" s="126">
        <v>6.78</v>
      </c>
      <c r="I106" s="126">
        <v>13.36</v>
      </c>
      <c r="J106" s="127">
        <v>105</v>
      </c>
      <c r="K106" s="134" t="s">
        <v>162</v>
      </c>
      <c r="L106" s="41"/>
    </row>
    <row r="107" spans="1:12" ht="26.4">
      <c r="A107" s="23"/>
      <c r="B107" s="15"/>
      <c r="C107" s="11"/>
      <c r="D107" s="6" t="s">
        <v>70</v>
      </c>
      <c r="E107" s="103" t="s">
        <v>82</v>
      </c>
      <c r="F107" s="41">
        <v>100</v>
      </c>
      <c r="G107" s="122">
        <v>5</v>
      </c>
      <c r="H107" s="122">
        <v>2.5</v>
      </c>
      <c r="I107" s="123">
        <v>8.5</v>
      </c>
      <c r="J107" s="124">
        <v>87</v>
      </c>
      <c r="K107" s="139" t="s">
        <v>161</v>
      </c>
      <c r="L107" s="41"/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3">SUM(G101:G107)</f>
        <v>16.11</v>
      </c>
      <c r="H108" s="19">
        <f t="shared" si="53"/>
        <v>17.16</v>
      </c>
      <c r="I108" s="19">
        <f t="shared" si="53"/>
        <v>78.63</v>
      </c>
      <c r="J108" s="19">
        <f t="shared" si="53"/>
        <v>492</v>
      </c>
      <c r="K108" s="25"/>
      <c r="L108" s="19">
        <f t="shared" ref="L108" si="54">SUM(L101:L107)</f>
        <v>104.4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28" t="s">
        <v>108</v>
      </c>
      <c r="F109" s="129">
        <v>60</v>
      </c>
      <c r="G109" s="129">
        <v>0.42</v>
      </c>
      <c r="H109" s="129">
        <v>0.06</v>
      </c>
      <c r="I109" s="129">
        <v>1.1399999999999999</v>
      </c>
      <c r="J109" s="130">
        <v>7</v>
      </c>
      <c r="K109" s="64" t="s">
        <v>75</v>
      </c>
      <c r="L109" s="41">
        <v>156.5</v>
      </c>
    </row>
    <row r="110" spans="1:12" ht="14.4">
      <c r="A110" s="23"/>
      <c r="B110" s="15"/>
      <c r="C110" s="11"/>
      <c r="D110" s="7" t="s">
        <v>27</v>
      </c>
      <c r="E110" s="103" t="s">
        <v>135</v>
      </c>
      <c r="F110" s="126">
        <v>205</v>
      </c>
      <c r="G110" s="126">
        <v>2.5</v>
      </c>
      <c r="H110" s="126">
        <v>4.1100000000000003</v>
      </c>
      <c r="I110" s="126">
        <v>11.02</v>
      </c>
      <c r="J110" s="127">
        <v>81</v>
      </c>
      <c r="K110" s="6" t="s">
        <v>83</v>
      </c>
      <c r="L110" s="41"/>
    </row>
    <row r="111" spans="1:12" ht="14.4">
      <c r="A111" s="23"/>
      <c r="B111" s="15"/>
      <c r="C111" s="11"/>
      <c r="D111" s="7" t="s">
        <v>28</v>
      </c>
      <c r="E111" s="103" t="s">
        <v>136</v>
      </c>
      <c r="F111" s="126">
        <v>90</v>
      </c>
      <c r="G111" s="126">
        <v>10.1</v>
      </c>
      <c r="H111" s="126">
        <v>12</v>
      </c>
      <c r="I111" s="126">
        <v>7.6</v>
      </c>
      <c r="J111" s="127">
        <v>179</v>
      </c>
      <c r="K111" s="6" t="s">
        <v>137</v>
      </c>
      <c r="L111" s="41"/>
    </row>
    <row r="112" spans="1:12" ht="14.4">
      <c r="A112" s="23"/>
      <c r="B112" s="15"/>
      <c r="C112" s="11"/>
      <c r="D112" s="7" t="s">
        <v>29</v>
      </c>
      <c r="E112" s="103" t="s">
        <v>138</v>
      </c>
      <c r="F112" s="126">
        <v>150</v>
      </c>
      <c r="G112" s="126">
        <v>3.7</v>
      </c>
      <c r="H112" s="126">
        <v>6.3</v>
      </c>
      <c r="I112" s="126">
        <v>32.799999999999997</v>
      </c>
      <c r="J112" s="127">
        <v>203</v>
      </c>
      <c r="K112" s="42" t="s">
        <v>139</v>
      </c>
      <c r="L112" s="41"/>
    </row>
    <row r="113" spans="1:12" ht="14.4">
      <c r="A113" s="23"/>
      <c r="B113" s="15"/>
      <c r="C113" s="11"/>
      <c r="D113" s="7" t="s">
        <v>30</v>
      </c>
      <c r="E113" s="103" t="s">
        <v>140</v>
      </c>
      <c r="F113" s="126">
        <v>200</v>
      </c>
      <c r="G113" s="126">
        <v>1.4</v>
      </c>
      <c r="H113" s="126">
        <v>0.2</v>
      </c>
      <c r="I113" s="126">
        <v>26.4</v>
      </c>
      <c r="J113" s="127">
        <v>114</v>
      </c>
      <c r="K113" s="6" t="s">
        <v>69</v>
      </c>
      <c r="L113" s="41"/>
    </row>
    <row r="114" spans="1:12" ht="14.4">
      <c r="A114" s="23"/>
      <c r="B114" s="15"/>
      <c r="C114" s="11"/>
      <c r="D114" s="7" t="s">
        <v>31</v>
      </c>
      <c r="E114" s="103" t="s">
        <v>81</v>
      </c>
      <c r="F114" s="126">
        <v>40</v>
      </c>
      <c r="G114" s="126">
        <v>3.2</v>
      </c>
      <c r="H114" s="126">
        <v>1.84</v>
      </c>
      <c r="I114" s="126">
        <v>20.79</v>
      </c>
      <c r="J114" s="127">
        <v>115</v>
      </c>
      <c r="K114" s="6" t="s">
        <v>163</v>
      </c>
      <c r="L114" s="41"/>
    </row>
    <row r="115" spans="1:12" ht="28.8">
      <c r="A115" s="23"/>
      <c r="B115" s="15"/>
      <c r="C115" s="11"/>
      <c r="D115" s="7" t="s">
        <v>32</v>
      </c>
      <c r="E115" s="132" t="s">
        <v>62</v>
      </c>
      <c r="F115" s="126">
        <v>40</v>
      </c>
      <c r="G115" s="126">
        <v>3.2</v>
      </c>
      <c r="H115" s="126">
        <v>1.7</v>
      </c>
      <c r="I115" s="126">
        <v>13.4</v>
      </c>
      <c r="J115" s="127">
        <v>72</v>
      </c>
      <c r="K115" s="6" t="s">
        <v>164</v>
      </c>
      <c r="L115" s="41"/>
    </row>
    <row r="116" spans="1:12" ht="14.4">
      <c r="A116" s="23"/>
      <c r="B116" s="15"/>
      <c r="C116" s="11"/>
      <c r="D116" s="6" t="s">
        <v>70</v>
      </c>
      <c r="E116" s="103"/>
      <c r="F116" s="126"/>
      <c r="G116" s="126"/>
      <c r="H116" s="126"/>
      <c r="I116" s="126"/>
      <c r="J116" s="127"/>
      <c r="K116" s="6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5">SUM(G109:G117)</f>
        <v>24.519999999999996</v>
      </c>
      <c r="H118" s="19">
        <f t="shared" si="55"/>
        <v>26.21</v>
      </c>
      <c r="I118" s="19">
        <f t="shared" si="55"/>
        <v>113.15</v>
      </c>
      <c r="J118" s="19">
        <f t="shared" si="55"/>
        <v>771</v>
      </c>
      <c r="K118" s="25"/>
      <c r="L118" s="19">
        <f t="shared" ref="L118" si="56">SUM(L109:L117)</f>
        <v>156.5</v>
      </c>
    </row>
    <row r="119" spans="1:12" ht="15" thickBot="1">
      <c r="A119" s="29">
        <f>A101</f>
        <v>2</v>
      </c>
      <c r="B119" s="30">
        <f>B101</f>
        <v>1</v>
      </c>
      <c r="C119" s="145" t="s">
        <v>4</v>
      </c>
      <c r="D119" s="146"/>
      <c r="E119" s="31"/>
      <c r="F119" s="32">
        <f>F108+F118</f>
        <v>1420</v>
      </c>
      <c r="G119" s="32">
        <f t="shared" ref="G119" si="57">G108+G118</f>
        <v>40.629999999999995</v>
      </c>
      <c r="H119" s="32">
        <f t="shared" ref="H119" si="58">H108+H118</f>
        <v>43.370000000000005</v>
      </c>
      <c r="I119" s="32">
        <f t="shared" ref="I119" si="59">I108+I118</f>
        <v>191.78</v>
      </c>
      <c r="J119" s="32">
        <f t="shared" ref="J119:L119" si="60">J108+J118</f>
        <v>1263</v>
      </c>
      <c r="K119" s="32"/>
      <c r="L119" s="32">
        <f t="shared" si="60"/>
        <v>260.89999999999998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103"/>
      <c r="F120" s="126"/>
      <c r="G120" s="126"/>
      <c r="H120" s="126"/>
      <c r="I120" s="126"/>
      <c r="J120" s="127"/>
      <c r="K120" s="135"/>
      <c r="L120" s="39">
        <v>104.4</v>
      </c>
    </row>
    <row r="121" spans="1:12" ht="14.4">
      <c r="A121" s="14"/>
      <c r="B121" s="15"/>
      <c r="C121" s="11"/>
      <c r="D121" s="142" t="s">
        <v>21</v>
      </c>
      <c r="E121" s="103" t="s">
        <v>141</v>
      </c>
      <c r="F121" s="126">
        <v>150</v>
      </c>
      <c r="G121" s="126">
        <v>10.9</v>
      </c>
      <c r="H121" s="126">
        <v>10.9</v>
      </c>
      <c r="I121" s="126">
        <v>37.200000000000003</v>
      </c>
      <c r="J121" s="127">
        <v>291</v>
      </c>
      <c r="K121" s="139" t="s">
        <v>171</v>
      </c>
      <c r="L121" s="41"/>
    </row>
    <row r="122" spans="1:12" ht="14.4">
      <c r="A122" s="14"/>
      <c r="B122" s="15"/>
      <c r="C122" s="11"/>
      <c r="D122" s="7" t="s">
        <v>22</v>
      </c>
      <c r="E122" s="103" t="s">
        <v>71</v>
      </c>
      <c r="F122" s="126">
        <v>200</v>
      </c>
      <c r="G122" s="126">
        <v>1.52</v>
      </c>
      <c r="H122" s="126">
        <v>1.35</v>
      </c>
      <c r="I122" s="126">
        <v>25.9</v>
      </c>
      <c r="J122" s="127">
        <v>105</v>
      </c>
      <c r="K122" s="139" t="s">
        <v>142</v>
      </c>
      <c r="L122" s="41"/>
    </row>
    <row r="123" spans="1:12" ht="14.4">
      <c r="A123" s="14"/>
      <c r="B123" s="15"/>
      <c r="C123" s="11"/>
      <c r="D123" s="7" t="s">
        <v>23</v>
      </c>
      <c r="E123" s="103" t="s">
        <v>72</v>
      </c>
      <c r="F123" s="126">
        <v>60</v>
      </c>
      <c r="G123" s="126">
        <v>6.5</v>
      </c>
      <c r="H123" s="126">
        <v>7.3</v>
      </c>
      <c r="I123" s="126">
        <v>7.7</v>
      </c>
      <c r="J123" s="127">
        <v>133</v>
      </c>
      <c r="K123" s="134" t="s">
        <v>172</v>
      </c>
      <c r="L123" s="41"/>
    </row>
    <row r="124" spans="1:12" ht="14.4">
      <c r="A124" s="14"/>
      <c r="B124" s="15"/>
      <c r="C124" s="11"/>
      <c r="D124" s="7" t="s">
        <v>24</v>
      </c>
      <c r="E124" s="103" t="s">
        <v>73</v>
      </c>
      <c r="F124" s="126">
        <v>100</v>
      </c>
      <c r="G124" s="126">
        <v>0.44</v>
      </c>
      <c r="H124" s="126">
        <v>0.44</v>
      </c>
      <c r="I124" s="126">
        <v>10.78</v>
      </c>
      <c r="J124" s="127">
        <v>52</v>
      </c>
      <c r="K124" s="139" t="s">
        <v>173</v>
      </c>
      <c r="L124" s="41"/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1">SUM(G120:G126)</f>
        <v>19.360000000000003</v>
      </c>
      <c r="H127" s="19">
        <f t="shared" si="61"/>
        <v>19.990000000000002</v>
      </c>
      <c r="I127" s="19">
        <f t="shared" si="61"/>
        <v>81.58</v>
      </c>
      <c r="J127" s="19">
        <f t="shared" si="61"/>
        <v>581</v>
      </c>
      <c r="K127" s="25"/>
      <c r="L127" s="19">
        <f t="shared" ref="L127" si="62">SUM(L120:L126)</f>
        <v>104.4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28" t="s">
        <v>143</v>
      </c>
      <c r="F128" s="129">
        <v>80</v>
      </c>
      <c r="G128" s="129">
        <v>1.28</v>
      </c>
      <c r="H128" s="129">
        <v>4.08</v>
      </c>
      <c r="I128" s="129">
        <v>6.16</v>
      </c>
      <c r="J128" s="130">
        <v>66</v>
      </c>
      <c r="K128" s="141" t="s">
        <v>144</v>
      </c>
      <c r="L128" s="41">
        <v>156.5</v>
      </c>
    </row>
    <row r="129" spans="1:12" ht="14.4">
      <c r="A129" s="14"/>
      <c r="B129" s="15"/>
      <c r="C129" s="11"/>
      <c r="D129" s="7" t="s">
        <v>27</v>
      </c>
      <c r="E129" s="103" t="s">
        <v>84</v>
      </c>
      <c r="F129" s="126">
        <v>215</v>
      </c>
      <c r="G129" s="126">
        <v>5.12</v>
      </c>
      <c r="H129" s="126">
        <v>3.6</v>
      </c>
      <c r="I129" s="126">
        <v>16.88</v>
      </c>
      <c r="J129" s="127">
        <v>113</v>
      </c>
      <c r="K129" s="136" t="s">
        <v>89</v>
      </c>
      <c r="L129" s="41"/>
    </row>
    <row r="130" spans="1:12" ht="14.4">
      <c r="A130" s="14"/>
      <c r="B130" s="15"/>
      <c r="C130" s="11"/>
      <c r="D130" s="7" t="s">
        <v>28</v>
      </c>
      <c r="E130" s="103" t="s">
        <v>145</v>
      </c>
      <c r="F130" s="126">
        <v>100</v>
      </c>
      <c r="G130" s="126">
        <v>12.28</v>
      </c>
      <c r="H130" s="126">
        <v>9.4</v>
      </c>
      <c r="I130" s="126">
        <v>8.89</v>
      </c>
      <c r="J130" s="127">
        <v>236</v>
      </c>
      <c r="K130" s="139" t="s">
        <v>174</v>
      </c>
      <c r="L130" s="41"/>
    </row>
    <row r="131" spans="1:12" ht="14.4">
      <c r="A131" s="14"/>
      <c r="B131" s="15"/>
      <c r="C131" s="11"/>
      <c r="D131" s="7" t="s">
        <v>29</v>
      </c>
      <c r="E131" s="103" t="s">
        <v>85</v>
      </c>
      <c r="F131" s="126">
        <v>150</v>
      </c>
      <c r="G131" s="126">
        <v>3.1</v>
      </c>
      <c r="H131" s="126">
        <v>5.4</v>
      </c>
      <c r="I131" s="126">
        <v>20.3</v>
      </c>
      <c r="J131" s="127">
        <v>141</v>
      </c>
      <c r="K131" s="137" t="s">
        <v>90</v>
      </c>
      <c r="L131" s="41"/>
    </row>
    <row r="132" spans="1:12" ht="14.4">
      <c r="A132" s="14"/>
      <c r="B132" s="15"/>
      <c r="C132" s="11"/>
      <c r="D132" s="7" t="s">
        <v>30</v>
      </c>
      <c r="E132" s="103" t="s">
        <v>86</v>
      </c>
      <c r="F132" s="126">
        <v>200</v>
      </c>
      <c r="G132" s="126">
        <v>0.5</v>
      </c>
      <c r="H132" s="126">
        <v>0.1</v>
      </c>
      <c r="I132" s="126">
        <v>28.1</v>
      </c>
      <c r="J132" s="127">
        <v>116</v>
      </c>
      <c r="K132" s="136" t="s">
        <v>48</v>
      </c>
      <c r="L132" s="41"/>
    </row>
    <row r="133" spans="1:12" ht="14.4">
      <c r="A133" s="14"/>
      <c r="B133" s="15"/>
      <c r="C133" s="11"/>
      <c r="D133" s="7" t="s">
        <v>31</v>
      </c>
      <c r="E133" s="103" t="s">
        <v>81</v>
      </c>
      <c r="F133" s="126">
        <v>15</v>
      </c>
      <c r="G133" s="126">
        <v>1.2</v>
      </c>
      <c r="H133" s="126">
        <v>0.69</v>
      </c>
      <c r="I133" s="126">
        <v>7.8</v>
      </c>
      <c r="J133" s="127">
        <v>43</v>
      </c>
      <c r="K133" s="139" t="s">
        <v>163</v>
      </c>
      <c r="L133" s="41"/>
    </row>
    <row r="134" spans="1:12" ht="14.4">
      <c r="A134" s="14"/>
      <c r="B134" s="15"/>
      <c r="C134" s="11"/>
      <c r="D134" s="7" t="s">
        <v>32</v>
      </c>
      <c r="E134" s="103" t="s">
        <v>87</v>
      </c>
      <c r="F134" s="126">
        <v>20</v>
      </c>
      <c r="G134" s="126">
        <v>1.6</v>
      </c>
      <c r="H134" s="126">
        <v>0.85</v>
      </c>
      <c r="I134" s="126">
        <v>6.7</v>
      </c>
      <c r="J134" s="127">
        <v>36</v>
      </c>
      <c r="K134" s="139" t="s">
        <v>164</v>
      </c>
      <c r="L134" s="41"/>
    </row>
    <row r="135" spans="1:12" ht="14.4">
      <c r="A135" s="14"/>
      <c r="B135" s="15"/>
      <c r="C135" s="11"/>
      <c r="D135" s="6" t="s">
        <v>70</v>
      </c>
      <c r="E135" s="103" t="s">
        <v>88</v>
      </c>
      <c r="F135" s="126">
        <v>40</v>
      </c>
      <c r="G135" s="126">
        <v>1.5</v>
      </c>
      <c r="H135" s="126">
        <v>2.35</v>
      </c>
      <c r="I135" s="126">
        <v>13.4</v>
      </c>
      <c r="J135" s="127">
        <v>67</v>
      </c>
      <c r="K135" s="139" t="s">
        <v>175</v>
      </c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3">SUM(G128:G136)</f>
        <v>26.580000000000002</v>
      </c>
      <c r="H137" s="19">
        <f t="shared" si="63"/>
        <v>26.470000000000002</v>
      </c>
      <c r="I137" s="19">
        <f t="shared" si="63"/>
        <v>108.23000000000002</v>
      </c>
      <c r="J137" s="19">
        <f t="shared" si="63"/>
        <v>818</v>
      </c>
      <c r="K137" s="25"/>
      <c r="L137" s="19">
        <f t="shared" ref="L137" si="64">SUM(L128:L136)</f>
        <v>156.5</v>
      </c>
    </row>
    <row r="138" spans="1:12" ht="15" thickBot="1">
      <c r="A138" s="33">
        <f>A120</f>
        <v>2</v>
      </c>
      <c r="B138" s="33">
        <f>B120</f>
        <v>2</v>
      </c>
      <c r="C138" s="145" t="s">
        <v>4</v>
      </c>
      <c r="D138" s="146"/>
      <c r="E138" s="31"/>
      <c r="F138" s="32">
        <f>F127+F137</f>
        <v>1330</v>
      </c>
      <c r="G138" s="32">
        <f t="shared" ref="G138" si="65">G127+G137</f>
        <v>45.940000000000005</v>
      </c>
      <c r="H138" s="32">
        <f t="shared" ref="H138" si="66">H127+H137</f>
        <v>46.460000000000008</v>
      </c>
      <c r="I138" s="32">
        <f t="shared" ref="I138" si="67">I127+I137</f>
        <v>189.81</v>
      </c>
      <c r="J138" s="32">
        <f t="shared" ref="J138:L138" si="68">J127+J137</f>
        <v>1399</v>
      </c>
      <c r="K138" s="32"/>
      <c r="L138" s="32">
        <f t="shared" si="68"/>
        <v>260.89999999999998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103" t="s">
        <v>91</v>
      </c>
      <c r="F139" s="126">
        <v>150</v>
      </c>
      <c r="G139" s="126">
        <v>11.6</v>
      </c>
      <c r="H139" s="126">
        <v>12.1</v>
      </c>
      <c r="I139" s="126">
        <v>24.56</v>
      </c>
      <c r="J139" s="127">
        <v>313</v>
      </c>
      <c r="K139" s="139" t="s">
        <v>176</v>
      </c>
      <c r="L139" s="39">
        <v>104.4</v>
      </c>
    </row>
    <row r="140" spans="1:12" ht="14.4">
      <c r="A140" s="23"/>
      <c r="B140" s="15"/>
      <c r="C140" s="11"/>
      <c r="D140" s="6" t="s">
        <v>26</v>
      </c>
      <c r="E140" s="103" t="s">
        <v>146</v>
      </c>
      <c r="F140" s="126">
        <v>60</v>
      </c>
      <c r="G140" s="126">
        <v>0.54</v>
      </c>
      <c r="H140" s="126">
        <v>5.0599999999999996</v>
      </c>
      <c r="I140" s="126">
        <v>1.04</v>
      </c>
      <c r="J140" s="127">
        <v>64</v>
      </c>
      <c r="K140" s="138" t="s">
        <v>94</v>
      </c>
      <c r="L140" s="41"/>
    </row>
    <row r="141" spans="1:12" ht="14.4">
      <c r="A141" s="23"/>
      <c r="B141" s="15"/>
      <c r="C141" s="11"/>
      <c r="D141" s="7" t="s">
        <v>22</v>
      </c>
      <c r="E141" s="103" t="s">
        <v>92</v>
      </c>
      <c r="F141" s="126">
        <v>205</v>
      </c>
      <c r="G141" s="126">
        <v>0.3</v>
      </c>
      <c r="H141" s="126">
        <v>0.1</v>
      </c>
      <c r="I141" s="126">
        <v>15.2</v>
      </c>
      <c r="J141" s="127">
        <v>62</v>
      </c>
      <c r="K141" s="139" t="s">
        <v>61</v>
      </c>
      <c r="L141" s="41"/>
    </row>
    <row r="142" spans="1:12" ht="15.75" customHeight="1">
      <c r="A142" s="23"/>
      <c r="B142" s="15"/>
      <c r="C142" s="11"/>
      <c r="D142" s="7" t="s">
        <v>23</v>
      </c>
      <c r="E142" s="103" t="s">
        <v>87</v>
      </c>
      <c r="F142" s="126">
        <v>15</v>
      </c>
      <c r="G142" s="126">
        <v>1.2</v>
      </c>
      <c r="H142" s="126">
        <v>0.63</v>
      </c>
      <c r="I142" s="126">
        <v>5.03</v>
      </c>
      <c r="J142" s="127">
        <v>27</v>
      </c>
      <c r="K142" s="139" t="s">
        <v>164</v>
      </c>
      <c r="L142" s="41"/>
    </row>
    <row r="143" spans="1:12" ht="14.4">
      <c r="A143" s="23"/>
      <c r="B143" s="15"/>
      <c r="C143" s="11"/>
      <c r="D143" s="7" t="s">
        <v>24</v>
      </c>
      <c r="E143" s="103" t="s">
        <v>93</v>
      </c>
      <c r="F143" s="126">
        <v>180</v>
      </c>
      <c r="G143" s="126">
        <v>2.7</v>
      </c>
      <c r="H143" s="126">
        <v>0.9</v>
      </c>
      <c r="I143" s="126">
        <v>37.799999999999997</v>
      </c>
      <c r="J143" s="127">
        <v>95</v>
      </c>
      <c r="K143" s="140" t="s">
        <v>178</v>
      </c>
      <c r="L143" s="41"/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69">SUM(G139:G145)</f>
        <v>16.34</v>
      </c>
      <c r="H146" s="19">
        <f t="shared" si="69"/>
        <v>18.79</v>
      </c>
      <c r="I146" s="19">
        <f t="shared" si="69"/>
        <v>83.63</v>
      </c>
      <c r="J146" s="19">
        <f t="shared" si="69"/>
        <v>561</v>
      </c>
      <c r="K146" s="25"/>
      <c r="L146" s="19">
        <f t="shared" ref="L146" si="70">SUM(L139:L145)</f>
        <v>104.4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28" t="s">
        <v>95</v>
      </c>
      <c r="F147" s="129">
        <v>60</v>
      </c>
      <c r="G147" s="129">
        <v>0.86</v>
      </c>
      <c r="H147" s="129">
        <v>3.18</v>
      </c>
      <c r="I147" s="129">
        <v>5.28</v>
      </c>
      <c r="J147" s="130">
        <v>54</v>
      </c>
      <c r="K147" s="141" t="s">
        <v>99</v>
      </c>
      <c r="L147" s="41">
        <v>156.5</v>
      </c>
    </row>
    <row r="148" spans="1:12" ht="14.4">
      <c r="A148" s="23"/>
      <c r="B148" s="15"/>
      <c r="C148" s="11"/>
      <c r="D148" s="7" t="s">
        <v>27</v>
      </c>
      <c r="E148" s="103" t="s">
        <v>96</v>
      </c>
      <c r="F148" s="126">
        <v>205</v>
      </c>
      <c r="G148" s="126">
        <v>2.5</v>
      </c>
      <c r="H148" s="126">
        <v>4.5</v>
      </c>
      <c r="I148" s="126">
        <v>6.43</v>
      </c>
      <c r="J148" s="127">
        <v>77</v>
      </c>
      <c r="K148" s="6" t="s">
        <v>100</v>
      </c>
      <c r="L148" s="41"/>
    </row>
    <row r="149" spans="1:12" ht="14.4">
      <c r="A149" s="23"/>
      <c r="B149" s="15"/>
      <c r="C149" s="11"/>
      <c r="D149" s="7" t="s">
        <v>28</v>
      </c>
      <c r="E149" s="103" t="s">
        <v>97</v>
      </c>
      <c r="F149" s="126">
        <v>240</v>
      </c>
      <c r="G149" s="126">
        <v>12.15</v>
      </c>
      <c r="H149" s="126">
        <v>13.85</v>
      </c>
      <c r="I149" s="126">
        <v>33.799999999999997</v>
      </c>
      <c r="J149" s="127">
        <v>325</v>
      </c>
      <c r="K149" s="6" t="s">
        <v>179</v>
      </c>
      <c r="L149" s="41"/>
    </row>
    <row r="150" spans="1:12" ht="14.4">
      <c r="A150" s="23"/>
      <c r="B150" s="15"/>
      <c r="C150" s="11"/>
      <c r="D150" s="7" t="s">
        <v>29</v>
      </c>
      <c r="E150" s="103"/>
      <c r="F150" s="126"/>
      <c r="G150" s="126"/>
      <c r="H150" s="126"/>
      <c r="I150" s="126"/>
      <c r="J150" s="127"/>
      <c r="K150" s="42"/>
      <c r="L150" s="41"/>
    </row>
    <row r="151" spans="1:12" ht="14.4">
      <c r="A151" s="23"/>
      <c r="B151" s="15"/>
      <c r="C151" s="11"/>
      <c r="D151" s="7" t="s">
        <v>30</v>
      </c>
      <c r="E151" s="103" t="s">
        <v>98</v>
      </c>
      <c r="F151" s="126">
        <v>200</v>
      </c>
      <c r="G151" s="126">
        <v>1</v>
      </c>
      <c r="H151" s="126">
        <v>0.2</v>
      </c>
      <c r="I151" s="126">
        <v>19.8</v>
      </c>
      <c r="J151" s="127">
        <v>86</v>
      </c>
      <c r="K151" s="6" t="s">
        <v>69</v>
      </c>
      <c r="L151" s="41"/>
    </row>
    <row r="152" spans="1:12" ht="14.4">
      <c r="A152" s="23"/>
      <c r="B152" s="15"/>
      <c r="C152" s="11"/>
      <c r="D152" s="7" t="s">
        <v>31</v>
      </c>
      <c r="E152" s="103" t="s">
        <v>81</v>
      </c>
      <c r="F152" s="126">
        <v>40</v>
      </c>
      <c r="G152" s="126">
        <v>3.2</v>
      </c>
      <c r="H152" s="126">
        <v>1.84</v>
      </c>
      <c r="I152" s="126">
        <v>20.78</v>
      </c>
      <c r="J152" s="127">
        <v>115</v>
      </c>
      <c r="K152" s="6" t="s">
        <v>164</v>
      </c>
      <c r="L152" s="41"/>
    </row>
    <row r="153" spans="1:12" ht="14.4">
      <c r="A153" s="23"/>
      <c r="B153" s="15"/>
      <c r="C153" s="11"/>
      <c r="D153" s="7" t="s">
        <v>32</v>
      </c>
      <c r="E153" s="103" t="s">
        <v>87</v>
      </c>
      <c r="F153" s="126">
        <v>40</v>
      </c>
      <c r="G153" s="126">
        <v>3.2</v>
      </c>
      <c r="H153" s="126">
        <v>1.7</v>
      </c>
      <c r="I153" s="126">
        <v>13.4</v>
      </c>
      <c r="J153" s="127">
        <v>72</v>
      </c>
      <c r="K153" s="6" t="s">
        <v>163</v>
      </c>
      <c r="L153" s="41"/>
    </row>
    <row r="154" spans="1:12" ht="26.4">
      <c r="A154" s="23"/>
      <c r="B154" s="15"/>
      <c r="C154" s="11"/>
      <c r="D154" s="6" t="s">
        <v>70</v>
      </c>
      <c r="E154" s="103" t="s">
        <v>82</v>
      </c>
      <c r="F154" s="126">
        <v>100</v>
      </c>
      <c r="G154" s="126">
        <v>5</v>
      </c>
      <c r="H154" s="126">
        <v>2.5</v>
      </c>
      <c r="I154" s="126">
        <v>8.5</v>
      </c>
      <c r="J154" s="127">
        <v>87</v>
      </c>
      <c r="K154" s="6" t="s">
        <v>180</v>
      </c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885</v>
      </c>
      <c r="G156" s="19">
        <f t="shared" ref="G156:J156" si="71">SUM(G147:G155)</f>
        <v>27.909999999999997</v>
      </c>
      <c r="H156" s="19">
        <f t="shared" si="71"/>
        <v>27.77</v>
      </c>
      <c r="I156" s="19">
        <f t="shared" si="71"/>
        <v>107.99000000000001</v>
      </c>
      <c r="J156" s="19">
        <f t="shared" si="71"/>
        <v>816</v>
      </c>
      <c r="K156" s="25"/>
      <c r="L156" s="19">
        <f t="shared" ref="L156" si="72">SUM(L147:L155)</f>
        <v>156.5</v>
      </c>
    </row>
    <row r="157" spans="1:12" ht="15" thickBot="1">
      <c r="A157" s="29">
        <f>A139</f>
        <v>2</v>
      </c>
      <c r="B157" s="30">
        <f>B139</f>
        <v>3</v>
      </c>
      <c r="C157" s="145" t="s">
        <v>4</v>
      </c>
      <c r="D157" s="146"/>
      <c r="E157" s="31"/>
      <c r="F157" s="32">
        <f>F146+F156</f>
        <v>1495</v>
      </c>
      <c r="G157" s="32">
        <f t="shared" ref="G157" si="73">G146+G156</f>
        <v>44.25</v>
      </c>
      <c r="H157" s="32">
        <f t="shared" ref="H157" si="74">H146+H156</f>
        <v>46.56</v>
      </c>
      <c r="I157" s="32">
        <f t="shared" ref="I157" si="75">I146+I156</f>
        <v>191.62</v>
      </c>
      <c r="J157" s="32">
        <f t="shared" ref="J157:L157" si="76">J146+J156</f>
        <v>1377</v>
      </c>
      <c r="K157" s="32"/>
      <c r="L157" s="32">
        <f t="shared" si="76"/>
        <v>260.89999999999998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103" t="s">
        <v>158</v>
      </c>
      <c r="F158" s="126">
        <v>170</v>
      </c>
      <c r="G158" s="126">
        <v>5.27</v>
      </c>
      <c r="H158" s="126">
        <v>8.5</v>
      </c>
      <c r="I158" s="126">
        <v>22.78</v>
      </c>
      <c r="J158" s="127">
        <v>190</v>
      </c>
      <c r="K158" s="6" t="s">
        <v>104</v>
      </c>
      <c r="L158" s="39">
        <v>104.4</v>
      </c>
    </row>
    <row r="159" spans="1:12" ht="14.4">
      <c r="A159" s="23"/>
      <c r="B159" s="15"/>
      <c r="C159" s="11"/>
      <c r="D159" s="6" t="s">
        <v>26</v>
      </c>
      <c r="E159" s="103" t="s">
        <v>157</v>
      </c>
      <c r="F159" s="126">
        <v>60</v>
      </c>
      <c r="G159" s="126">
        <v>2.6</v>
      </c>
      <c r="H159" s="126">
        <v>5</v>
      </c>
      <c r="I159" s="126">
        <v>15.1</v>
      </c>
      <c r="J159" s="127">
        <v>88</v>
      </c>
      <c r="K159" s="6" t="s">
        <v>177</v>
      </c>
      <c r="L159" s="41"/>
    </row>
    <row r="160" spans="1:12" ht="15" thickBot="1">
      <c r="A160" s="23"/>
      <c r="B160" s="15"/>
      <c r="C160" s="11"/>
      <c r="D160" s="7" t="s">
        <v>22</v>
      </c>
      <c r="E160" s="103" t="s">
        <v>101</v>
      </c>
      <c r="F160" s="126">
        <v>200</v>
      </c>
      <c r="G160" s="126">
        <v>2.9</v>
      </c>
      <c r="H160" s="126">
        <v>2.5</v>
      </c>
      <c r="I160" s="126">
        <v>19.8</v>
      </c>
      <c r="J160" s="127">
        <v>134</v>
      </c>
      <c r="K160" s="6" t="s">
        <v>105</v>
      </c>
      <c r="L160" s="41"/>
    </row>
    <row r="161" spans="1:12" ht="14.4">
      <c r="A161" s="23"/>
      <c r="B161" s="15"/>
      <c r="C161" s="11"/>
      <c r="D161" s="7" t="s">
        <v>23</v>
      </c>
      <c r="E161" s="103"/>
      <c r="F161" s="126"/>
      <c r="G161" s="126"/>
      <c r="H161" s="126"/>
      <c r="I161" s="126"/>
      <c r="J161" s="127"/>
      <c r="K161" s="133"/>
      <c r="L161" s="41"/>
    </row>
    <row r="162" spans="1:12" ht="14.4">
      <c r="A162" s="23"/>
      <c r="B162" s="15"/>
      <c r="C162" s="11"/>
      <c r="D162" s="7" t="s">
        <v>24</v>
      </c>
      <c r="E162" s="103" t="s">
        <v>73</v>
      </c>
      <c r="F162" s="126">
        <v>100</v>
      </c>
      <c r="G162" s="126">
        <v>0.44</v>
      </c>
      <c r="H162" s="126">
        <v>0.44</v>
      </c>
      <c r="I162" s="126">
        <v>10.78</v>
      </c>
      <c r="J162" s="127">
        <v>52</v>
      </c>
      <c r="K162" s="6" t="s">
        <v>173</v>
      </c>
      <c r="L162" s="41"/>
    </row>
    <row r="163" spans="1:12" ht="26.4">
      <c r="A163" s="23"/>
      <c r="B163" s="15"/>
      <c r="C163" s="11"/>
      <c r="D163" s="6" t="s">
        <v>70</v>
      </c>
      <c r="E163" s="103" t="s">
        <v>82</v>
      </c>
      <c r="F163" s="126">
        <v>100</v>
      </c>
      <c r="G163" s="126">
        <v>5</v>
      </c>
      <c r="H163" s="126">
        <v>2.5</v>
      </c>
      <c r="I163" s="126">
        <v>8.5</v>
      </c>
      <c r="J163" s="127">
        <v>87</v>
      </c>
      <c r="K163" s="6" t="s">
        <v>180</v>
      </c>
      <c r="L163" s="41"/>
    </row>
    <row r="164" spans="1:12" ht="14.4">
      <c r="A164" s="23"/>
      <c r="B164" s="15"/>
      <c r="C164" s="11"/>
      <c r="D164" s="55" t="s">
        <v>186</v>
      </c>
      <c r="E164" s="103" t="s">
        <v>87</v>
      </c>
      <c r="F164" s="126">
        <v>20</v>
      </c>
      <c r="G164" s="126">
        <v>1.6</v>
      </c>
      <c r="H164" s="126">
        <v>0.85</v>
      </c>
      <c r="I164" s="126">
        <v>6.7</v>
      </c>
      <c r="J164" s="127">
        <v>36</v>
      </c>
      <c r="K164" s="6" t="s">
        <v>164</v>
      </c>
      <c r="L164" s="41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7">SUM(G158:G164)</f>
        <v>17.810000000000002</v>
      </c>
      <c r="H165" s="19">
        <f t="shared" si="77"/>
        <v>19.790000000000003</v>
      </c>
      <c r="I165" s="19">
        <f t="shared" si="77"/>
        <v>83.660000000000011</v>
      </c>
      <c r="J165" s="19">
        <f t="shared" si="77"/>
        <v>587</v>
      </c>
      <c r="K165" s="25"/>
      <c r="L165" s="19">
        <f t="shared" ref="L165" si="78">SUM(L158:L164)</f>
        <v>104.4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28" t="s">
        <v>74</v>
      </c>
      <c r="F166" s="129">
        <v>60</v>
      </c>
      <c r="G166" s="129">
        <v>0.6</v>
      </c>
      <c r="H166" s="129">
        <v>0.2</v>
      </c>
      <c r="I166" s="129">
        <v>2.2000000000000002</v>
      </c>
      <c r="J166" s="130">
        <v>14</v>
      </c>
      <c r="K166" s="64" t="s">
        <v>75</v>
      </c>
      <c r="L166" s="41">
        <v>156.5</v>
      </c>
    </row>
    <row r="167" spans="1:12" ht="14.4">
      <c r="A167" s="23"/>
      <c r="B167" s="15"/>
      <c r="C167" s="11"/>
      <c r="D167" s="7" t="s">
        <v>27</v>
      </c>
      <c r="E167" s="103" t="s">
        <v>102</v>
      </c>
      <c r="F167" s="126">
        <v>205</v>
      </c>
      <c r="G167" s="126">
        <v>2.29</v>
      </c>
      <c r="H167" s="126">
        <v>4.1500000000000004</v>
      </c>
      <c r="I167" s="126">
        <v>13.62</v>
      </c>
      <c r="J167" s="127">
        <v>102</v>
      </c>
      <c r="K167" s="6" t="s">
        <v>106</v>
      </c>
      <c r="L167" s="41"/>
    </row>
    <row r="168" spans="1:12" ht="14.4">
      <c r="A168" s="23"/>
      <c r="B168" s="15"/>
      <c r="C168" s="11"/>
      <c r="D168" s="7" t="s">
        <v>28</v>
      </c>
      <c r="E168" s="103" t="s">
        <v>185</v>
      </c>
      <c r="F168" s="126">
        <v>110</v>
      </c>
      <c r="G168" s="126">
        <v>14.7</v>
      </c>
      <c r="H168" s="126">
        <v>13.75</v>
      </c>
      <c r="I168" s="126">
        <v>29.4</v>
      </c>
      <c r="J168" s="127">
        <v>252</v>
      </c>
      <c r="K168" s="6" t="s">
        <v>181</v>
      </c>
      <c r="L168" s="41"/>
    </row>
    <row r="169" spans="1:12" ht="14.4">
      <c r="A169" s="23"/>
      <c r="B169" s="15"/>
      <c r="C169" s="11"/>
      <c r="D169" s="7" t="s">
        <v>29</v>
      </c>
      <c r="E169" s="103" t="s">
        <v>103</v>
      </c>
      <c r="F169" s="126">
        <v>150</v>
      </c>
      <c r="G169" s="126">
        <v>3.5</v>
      </c>
      <c r="H169" s="126">
        <v>6.7</v>
      </c>
      <c r="I169" s="126">
        <v>11.5</v>
      </c>
      <c r="J169" s="127">
        <v>119</v>
      </c>
      <c r="K169" s="6" t="s">
        <v>107</v>
      </c>
      <c r="L169" s="41"/>
    </row>
    <row r="170" spans="1:12" ht="14.4">
      <c r="A170" s="23"/>
      <c r="B170" s="15"/>
      <c r="C170" s="11"/>
      <c r="D170" s="7" t="s">
        <v>30</v>
      </c>
      <c r="E170" s="103" t="s">
        <v>159</v>
      </c>
      <c r="F170" s="126">
        <v>200</v>
      </c>
      <c r="G170" s="126">
        <v>0.1</v>
      </c>
      <c r="H170" s="126">
        <v>0.1</v>
      </c>
      <c r="I170" s="126">
        <v>29.2</v>
      </c>
      <c r="J170" s="127">
        <v>118</v>
      </c>
      <c r="K170" s="6" t="s">
        <v>182</v>
      </c>
      <c r="L170" s="41"/>
    </row>
    <row r="171" spans="1:12" ht="14.4">
      <c r="A171" s="23"/>
      <c r="B171" s="15"/>
      <c r="C171" s="11"/>
      <c r="D171" s="7" t="s">
        <v>31</v>
      </c>
      <c r="E171" s="103" t="s">
        <v>81</v>
      </c>
      <c r="F171" s="126">
        <v>40</v>
      </c>
      <c r="G171" s="126">
        <v>3.2</v>
      </c>
      <c r="H171" s="126">
        <v>1.84</v>
      </c>
      <c r="I171" s="126">
        <v>20.78</v>
      </c>
      <c r="J171" s="127">
        <v>115</v>
      </c>
      <c r="K171" s="6" t="s">
        <v>163</v>
      </c>
      <c r="L171" s="41"/>
    </row>
    <row r="172" spans="1:12" ht="14.4">
      <c r="A172" s="23"/>
      <c r="B172" s="15"/>
      <c r="C172" s="11"/>
      <c r="D172" s="7" t="s">
        <v>32</v>
      </c>
      <c r="E172" s="103" t="s">
        <v>87</v>
      </c>
      <c r="F172" s="126">
        <v>20</v>
      </c>
      <c r="G172" s="126">
        <v>1.6</v>
      </c>
      <c r="H172" s="126">
        <v>0.85</v>
      </c>
      <c r="I172" s="126">
        <v>6.7</v>
      </c>
      <c r="J172" s="127">
        <v>36</v>
      </c>
      <c r="K172" s="6" t="s">
        <v>164</v>
      </c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143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79">SUM(G166:G174)</f>
        <v>25.990000000000002</v>
      </c>
      <c r="H175" s="19">
        <f t="shared" si="79"/>
        <v>27.590000000000003</v>
      </c>
      <c r="I175" s="19">
        <f t="shared" si="79"/>
        <v>113.4</v>
      </c>
      <c r="J175" s="19">
        <f t="shared" si="79"/>
        <v>756</v>
      </c>
      <c r="K175" s="25"/>
      <c r="L175" s="19">
        <f t="shared" ref="L175" si="80">SUM(L166:L174)</f>
        <v>156.5</v>
      </c>
    </row>
    <row r="176" spans="1:12" ht="15" thickBot="1">
      <c r="A176" s="29">
        <f>A158</f>
        <v>2</v>
      </c>
      <c r="B176" s="30">
        <f>B158</f>
        <v>4</v>
      </c>
      <c r="C176" s="145" t="s">
        <v>4</v>
      </c>
      <c r="D176" s="146"/>
      <c r="E176" s="31"/>
      <c r="F176" s="32">
        <f>F165+F175</f>
        <v>1435</v>
      </c>
      <c r="G176" s="32">
        <f t="shared" ref="G176" si="81">G165+G175</f>
        <v>43.800000000000004</v>
      </c>
      <c r="H176" s="32">
        <f t="shared" ref="H176" si="82">H165+H175</f>
        <v>47.38000000000001</v>
      </c>
      <c r="I176" s="32">
        <f t="shared" ref="I176" si="83">I165+I175</f>
        <v>197.06</v>
      </c>
      <c r="J176" s="32">
        <f t="shared" ref="J176:L176" si="84">J165+J175</f>
        <v>1343</v>
      </c>
      <c r="K176" s="32"/>
      <c r="L176" s="32">
        <f t="shared" si="84"/>
        <v>260.89999999999998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103" t="s">
        <v>147</v>
      </c>
      <c r="F177" s="126">
        <v>150</v>
      </c>
      <c r="G177" s="126">
        <v>11.3</v>
      </c>
      <c r="H177" s="126">
        <v>10</v>
      </c>
      <c r="I177" s="126">
        <v>8.5</v>
      </c>
      <c r="J177" s="127">
        <v>276</v>
      </c>
      <c r="K177" s="6" t="s">
        <v>148</v>
      </c>
      <c r="L177" s="39">
        <v>104.4</v>
      </c>
    </row>
    <row r="178" spans="1:12" ht="14.4">
      <c r="A178" s="23"/>
      <c r="B178" s="15"/>
      <c r="C178" s="11"/>
      <c r="D178" s="6" t="s">
        <v>26</v>
      </c>
      <c r="E178" s="103" t="s">
        <v>149</v>
      </c>
      <c r="F178" s="126">
        <v>60</v>
      </c>
      <c r="G178" s="126">
        <v>0.46</v>
      </c>
      <c r="H178" s="126">
        <v>3</v>
      </c>
      <c r="I178" s="126">
        <v>3.75</v>
      </c>
      <c r="J178" s="127">
        <v>52</v>
      </c>
      <c r="K178" s="143" t="s">
        <v>156</v>
      </c>
      <c r="L178" s="144"/>
    </row>
    <row r="179" spans="1:12" ht="15" thickBot="1">
      <c r="A179" s="23"/>
      <c r="B179" s="15"/>
      <c r="C179" s="11"/>
      <c r="D179" s="7" t="s">
        <v>22</v>
      </c>
      <c r="E179" s="103" t="s">
        <v>77</v>
      </c>
      <c r="F179" s="126">
        <v>200</v>
      </c>
      <c r="G179" s="126">
        <v>1.5</v>
      </c>
      <c r="H179" s="126">
        <v>1.3</v>
      </c>
      <c r="I179" s="126">
        <v>22.4</v>
      </c>
      <c r="J179" s="127">
        <v>107</v>
      </c>
      <c r="K179" s="6" t="s">
        <v>45</v>
      </c>
      <c r="L179" s="41"/>
    </row>
    <row r="180" spans="1:12" ht="14.4">
      <c r="A180" s="23"/>
      <c r="B180" s="15"/>
      <c r="C180" s="11"/>
      <c r="D180" s="7" t="s">
        <v>23</v>
      </c>
      <c r="E180" s="57"/>
      <c r="F180" s="39"/>
      <c r="G180" s="39"/>
      <c r="H180" s="39"/>
      <c r="I180" s="60"/>
      <c r="J180" s="39"/>
      <c r="K180" s="6"/>
      <c r="L180" s="60"/>
    </row>
    <row r="181" spans="1:12" ht="14.4">
      <c r="A181" s="23"/>
      <c r="B181" s="15"/>
      <c r="C181" s="11"/>
      <c r="D181" s="7" t="s">
        <v>24</v>
      </c>
      <c r="E181" s="103" t="s">
        <v>78</v>
      </c>
      <c r="F181" s="126">
        <v>100</v>
      </c>
      <c r="G181" s="126">
        <v>0.75</v>
      </c>
      <c r="H181" s="126">
        <v>0</v>
      </c>
      <c r="I181" s="126">
        <v>7.5</v>
      </c>
      <c r="J181" s="127">
        <v>38</v>
      </c>
      <c r="K181" s="6" t="s">
        <v>160</v>
      </c>
      <c r="L181" s="41"/>
    </row>
    <row r="182" spans="1:12" ht="14.4">
      <c r="A182" s="23"/>
      <c r="B182" s="15"/>
      <c r="C182" s="11"/>
      <c r="D182" s="55" t="s">
        <v>31</v>
      </c>
      <c r="E182" s="103" t="s">
        <v>81</v>
      </c>
      <c r="F182" s="126">
        <v>35</v>
      </c>
      <c r="G182" s="126">
        <v>2.5499999999999998</v>
      </c>
      <c r="H182" s="126">
        <v>1.46</v>
      </c>
      <c r="I182" s="126">
        <v>16.55</v>
      </c>
      <c r="J182" s="127">
        <v>92</v>
      </c>
      <c r="K182" s="6" t="s">
        <v>110</v>
      </c>
      <c r="L182" s="41"/>
    </row>
    <row r="183" spans="1:12" ht="14.4">
      <c r="A183" s="23"/>
      <c r="B183" s="15"/>
      <c r="C183" s="11"/>
      <c r="D183" s="55" t="s">
        <v>186</v>
      </c>
      <c r="E183" s="103" t="s">
        <v>87</v>
      </c>
      <c r="F183" s="126">
        <v>20</v>
      </c>
      <c r="G183" s="126">
        <v>1.6</v>
      </c>
      <c r="H183" s="126">
        <v>0.85</v>
      </c>
      <c r="I183" s="126">
        <v>6.7</v>
      </c>
      <c r="J183" s="127">
        <v>36</v>
      </c>
      <c r="K183" s="6" t="s">
        <v>164</v>
      </c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5">SUM(G177:G183)</f>
        <v>18.160000000000004</v>
      </c>
      <c r="H184" s="19">
        <f t="shared" si="85"/>
        <v>16.610000000000003</v>
      </c>
      <c r="I184" s="19">
        <f t="shared" si="85"/>
        <v>65.400000000000006</v>
      </c>
      <c r="J184" s="19">
        <f t="shared" si="85"/>
        <v>601</v>
      </c>
      <c r="K184" s="25"/>
      <c r="L184" s="19">
        <f t="shared" ref="L184" si="86">SUM(L177:L183)</f>
        <v>104.4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28" t="s">
        <v>150</v>
      </c>
      <c r="F185" s="129">
        <v>60</v>
      </c>
      <c r="G185" s="129">
        <v>0.42</v>
      </c>
      <c r="H185" s="129">
        <v>6</v>
      </c>
      <c r="I185" s="129">
        <v>1.4</v>
      </c>
      <c r="J185" s="130">
        <v>63</v>
      </c>
      <c r="K185" s="64" t="s">
        <v>151</v>
      </c>
      <c r="L185" s="41">
        <v>156.5</v>
      </c>
    </row>
    <row r="186" spans="1:12" ht="14.4">
      <c r="A186" s="23"/>
      <c r="B186" s="15"/>
      <c r="C186" s="11"/>
      <c r="D186" s="7" t="s">
        <v>27</v>
      </c>
      <c r="E186" s="103" t="s">
        <v>152</v>
      </c>
      <c r="F186" s="126">
        <v>205</v>
      </c>
      <c r="G186" s="126">
        <v>6.73</v>
      </c>
      <c r="H186" s="126">
        <v>5.39</v>
      </c>
      <c r="I186" s="126">
        <v>8.5</v>
      </c>
      <c r="J186" s="127">
        <v>110</v>
      </c>
      <c r="K186" s="6" t="s">
        <v>109</v>
      </c>
      <c r="L186" s="41"/>
    </row>
    <row r="187" spans="1:12" ht="14.4">
      <c r="A187" s="23"/>
      <c r="B187" s="15"/>
      <c r="C187" s="11"/>
      <c r="D187" s="7" t="s">
        <v>28</v>
      </c>
      <c r="E187" s="103" t="s">
        <v>153</v>
      </c>
      <c r="F187" s="126">
        <v>150</v>
      </c>
      <c r="G187" s="126">
        <v>10.3</v>
      </c>
      <c r="H187" s="126">
        <v>5.7</v>
      </c>
      <c r="I187" s="126">
        <v>6</v>
      </c>
      <c r="J187" s="127">
        <v>103</v>
      </c>
      <c r="K187" s="6" t="s">
        <v>183</v>
      </c>
      <c r="L187" s="41"/>
    </row>
    <row r="188" spans="1:12" ht="14.4">
      <c r="A188" s="23"/>
      <c r="B188" s="15"/>
      <c r="C188" s="11"/>
      <c r="D188" s="7" t="s">
        <v>29</v>
      </c>
      <c r="E188" s="103" t="s">
        <v>154</v>
      </c>
      <c r="F188" s="126">
        <v>150</v>
      </c>
      <c r="G188" s="126">
        <v>2.9</v>
      </c>
      <c r="H188" s="126">
        <v>2.9</v>
      </c>
      <c r="I188" s="126">
        <v>28.9</v>
      </c>
      <c r="J188" s="127">
        <v>153</v>
      </c>
      <c r="K188" s="6" t="s">
        <v>184</v>
      </c>
      <c r="L188" s="41"/>
    </row>
    <row r="189" spans="1:12" ht="14.4">
      <c r="A189" s="23"/>
      <c r="B189" s="15"/>
      <c r="C189" s="11"/>
      <c r="D189" s="7" t="s">
        <v>30</v>
      </c>
      <c r="E189" s="103" t="s">
        <v>155</v>
      </c>
      <c r="F189" s="126">
        <v>200</v>
      </c>
      <c r="G189" s="126">
        <v>0.2</v>
      </c>
      <c r="H189" s="126">
        <v>0.2</v>
      </c>
      <c r="I189" s="126">
        <v>27.9</v>
      </c>
      <c r="J189" s="127">
        <v>115</v>
      </c>
      <c r="K189" s="6" t="s">
        <v>76</v>
      </c>
      <c r="L189" s="41"/>
    </row>
    <row r="190" spans="1:12" ht="14.4">
      <c r="A190" s="23"/>
      <c r="B190" s="15"/>
      <c r="C190" s="11"/>
      <c r="D190" s="7" t="s">
        <v>31</v>
      </c>
      <c r="E190" s="103" t="s">
        <v>81</v>
      </c>
      <c r="F190" s="126">
        <v>40</v>
      </c>
      <c r="G190" s="126">
        <v>3.2</v>
      </c>
      <c r="H190" s="126">
        <v>1.84</v>
      </c>
      <c r="I190" s="126">
        <v>20.78</v>
      </c>
      <c r="J190" s="127">
        <v>115</v>
      </c>
      <c r="K190" s="6" t="s">
        <v>163</v>
      </c>
      <c r="L190" s="41"/>
    </row>
    <row r="191" spans="1:12" ht="14.4">
      <c r="A191" s="23"/>
      <c r="B191" s="15"/>
      <c r="C191" s="11"/>
      <c r="D191" s="7" t="s">
        <v>32</v>
      </c>
      <c r="E191" s="103" t="s">
        <v>87</v>
      </c>
      <c r="F191" s="126">
        <v>40</v>
      </c>
      <c r="G191" s="126">
        <v>3.2</v>
      </c>
      <c r="H191" s="126">
        <v>1.7</v>
      </c>
      <c r="I191" s="126">
        <v>13.4</v>
      </c>
      <c r="J191" s="127">
        <v>72</v>
      </c>
      <c r="K191" s="6" t="s">
        <v>164</v>
      </c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7">SUM(G185:G193)</f>
        <v>26.95</v>
      </c>
      <c r="H194" s="19">
        <f t="shared" si="87"/>
        <v>23.729999999999997</v>
      </c>
      <c r="I194" s="19">
        <f t="shared" si="87"/>
        <v>106.88</v>
      </c>
      <c r="J194" s="19">
        <f t="shared" si="87"/>
        <v>731</v>
      </c>
      <c r="K194" s="25"/>
      <c r="L194" s="19">
        <f t="shared" ref="L194" si="88">SUM(L185:L193)</f>
        <v>156.5</v>
      </c>
    </row>
    <row r="195" spans="1:12" ht="15" thickBot="1">
      <c r="A195" s="29">
        <f>A177</f>
        <v>2</v>
      </c>
      <c r="B195" s="30">
        <f>B177</f>
        <v>5</v>
      </c>
      <c r="C195" s="145" t="s">
        <v>4</v>
      </c>
      <c r="D195" s="146"/>
      <c r="E195" s="31"/>
      <c r="F195" s="32">
        <f>F184+F194</f>
        <v>1410</v>
      </c>
      <c r="G195" s="32">
        <f t="shared" ref="G195" si="89">G184+G194</f>
        <v>45.11</v>
      </c>
      <c r="H195" s="32">
        <f t="shared" ref="H195" si="90">H184+H194</f>
        <v>40.340000000000003</v>
      </c>
      <c r="I195" s="32">
        <f t="shared" ref="I195" si="91">I184+I194</f>
        <v>172.28</v>
      </c>
      <c r="J195" s="32">
        <f t="shared" ref="J195:L195" si="92">J184+J194</f>
        <v>1332</v>
      </c>
      <c r="K195" s="32"/>
      <c r="L195" s="32">
        <f t="shared" si="92"/>
        <v>260.89999999999998</v>
      </c>
    </row>
    <row r="196" spans="1:12" ht="13.8" thickBot="1">
      <c r="A196" s="27"/>
      <c r="B196" s="28"/>
      <c r="C196" s="147" t="s">
        <v>5</v>
      </c>
      <c r="D196" s="147"/>
      <c r="E196" s="147"/>
      <c r="F196" s="34">
        <f>(F24+F43+F62+F81+F100+F119+F138+F157+F176+F195)/(IF(F24=0,0,1)+IF(F43=0,0,1)+IF(F62=0,0,1)+IF(F81=0,0,1)+IF(F100=0,0,1)+IF(F119=0,0,1)+IF(F138=0,0,1)+IF(F157=0,0,1)+IF(F176=0,0,1)+IF(F195=0,0,1))</f>
        <v>1386.5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44.658000000000001</v>
      </c>
      <c r="H196" s="34">
        <f t="shared" si="93"/>
        <v>45.862000000000002</v>
      </c>
      <c r="I196" s="34">
        <f t="shared" si="93"/>
        <v>185.916</v>
      </c>
      <c r="J196" s="34">
        <f t="shared" si="93"/>
        <v>1355.8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260.90000000000003</v>
      </c>
    </row>
  </sheetData>
  <sheetProtection sheet="1" objects="1" scenarios="1"/>
  <customSheetViews>
    <customSheetView guid="{FCAE806C-125E-460A-9C0D-6E6CDF59C76A}">
      <pane xSplit="4" ySplit="5" topLeftCell="E39" activePane="bottomRight" state="frozen"/>
      <selection pane="bottomRight" activeCell="D44" sqref="D44"/>
      <pageMargins left="0.7" right="0.7" top="0.75" bottom="0.75" header="0.3" footer="0.3"/>
      <pageSetup paperSize="9" orientation="portrait" r:id="rId1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2025-01-21T11:58:17Z</dcterms:modified>
</cp:coreProperties>
</file>